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0005\Desktop\za web lotina\"/>
    </mc:Choice>
  </mc:AlternateContent>
  <xr:revisionPtr revIDLastSave="0" documentId="13_ncr:1_{E25ABF65-C8C9-4CA6-AEEB-86FDC56DC9DA}" xr6:coauthVersionLast="47" xr6:coauthVersionMax="47" xr10:uidLastSave="{00000000-0000-0000-0000-000000000000}"/>
  <bookViews>
    <workbookView xWindow="-120" yWindow="-120" windowWidth="29040" windowHeight="15840" tabRatio="758" xr2:uid="{00000000-000D-0000-FFFF-FFFF00000000}"/>
  </bookViews>
  <sheets>
    <sheet name="6 ostalo" sheetId="11" r:id="rId1"/>
  </sheets>
  <definedNames>
    <definedName name="_xlnm._FilterDatabase" localSheetId="0" hidden="1">'6 ostalo'!$B$3:$H$3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1" l="1"/>
  <c r="I29" i="11"/>
  <c r="K29" i="11" l="1"/>
  <c r="L29" i="11"/>
  <c r="L30" i="11"/>
  <c r="K30" i="11"/>
  <c r="I31" i="11"/>
  <c r="I28" i="11"/>
  <c r="I17" i="11"/>
  <c r="I14" i="11"/>
  <c r="I4" i="11"/>
  <c r="I5" i="11"/>
  <c r="K31" i="11" l="1"/>
  <c r="L31" i="11"/>
  <c r="L14" i="11"/>
  <c r="K14" i="11"/>
  <c r="K17" i="11"/>
  <c r="L17" i="11"/>
  <c r="K5" i="11"/>
  <c r="L5" i="11"/>
  <c r="L28" i="11"/>
  <c r="K28" i="11"/>
  <c r="L4" i="11"/>
  <c r="K4" i="11"/>
  <c r="I7" i="11"/>
  <c r="I8" i="11"/>
  <c r="I9" i="11"/>
  <c r="I10" i="11"/>
  <c r="I11" i="11"/>
  <c r="I12" i="11"/>
  <c r="I13" i="11"/>
  <c r="I15" i="11"/>
  <c r="I16" i="11"/>
  <c r="I18" i="11"/>
  <c r="I19" i="11"/>
  <c r="I20" i="11"/>
  <c r="I21" i="11"/>
  <c r="I22" i="11"/>
  <c r="I23" i="11"/>
  <c r="I24" i="11"/>
  <c r="I25" i="11"/>
  <c r="I26" i="11"/>
  <c r="I27" i="11"/>
  <c r="I32" i="11"/>
  <c r="I33" i="11"/>
  <c r="I34" i="11"/>
  <c r="I6" i="11"/>
  <c r="I35" i="11" l="1"/>
  <c r="K33" i="11"/>
  <c r="L33" i="11"/>
  <c r="K11" i="11"/>
  <c r="L11" i="11"/>
  <c r="L32" i="11"/>
  <c r="K32" i="11"/>
  <c r="L24" i="11"/>
  <c r="K24" i="11"/>
  <c r="L20" i="11"/>
  <c r="K20" i="11"/>
  <c r="L10" i="11"/>
  <c r="K10" i="11"/>
  <c r="L6" i="11"/>
  <c r="K6" i="11"/>
  <c r="K27" i="11"/>
  <c r="L27" i="11"/>
  <c r="K23" i="11"/>
  <c r="L23" i="11"/>
  <c r="K19" i="11"/>
  <c r="L19" i="11"/>
  <c r="K13" i="11"/>
  <c r="L13" i="11"/>
  <c r="K9" i="11"/>
  <c r="L9" i="11"/>
  <c r="L34" i="11"/>
  <c r="K34" i="11"/>
  <c r="L26" i="11"/>
  <c r="K26" i="11"/>
  <c r="L22" i="11"/>
  <c r="K22" i="11"/>
  <c r="L18" i="11"/>
  <c r="K18" i="11"/>
  <c r="L12" i="11"/>
  <c r="K12" i="11"/>
  <c r="L8" i="11"/>
  <c r="K8" i="11"/>
  <c r="K25" i="11"/>
  <c r="L25" i="11"/>
  <c r="L16" i="11"/>
  <c r="K16" i="11"/>
  <c r="K7" i="11"/>
  <c r="L7" i="11"/>
  <c r="K21" i="11"/>
  <c r="L21" i="11"/>
  <c r="K15" i="11"/>
  <c r="L15" i="11"/>
  <c r="L35" i="11" l="1"/>
  <c r="K35" i="11"/>
</calcChain>
</file>

<file path=xl/sharedStrings.xml><?xml version="1.0" encoding="utf-8"?>
<sst xmlns="http://schemas.openxmlformats.org/spreadsheetml/2006/main" count="129" uniqueCount="90">
  <si>
    <t>kg.</t>
  </si>
  <si>
    <t>kom.</t>
  </si>
  <si>
    <t>lit.</t>
  </si>
  <si>
    <t>kom</t>
  </si>
  <si>
    <t>Palenta</t>
  </si>
  <si>
    <t>Šećer smeđi</t>
  </si>
  <si>
    <t>Ulje maslinovo</t>
  </si>
  <si>
    <t>RB</t>
  </si>
  <si>
    <t>Artikal</t>
  </si>
  <si>
    <t>Veličina pakovanja</t>
  </si>
  <si>
    <t>Cijena bez PDV-a</t>
  </si>
  <si>
    <t>Interna šifra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</si>
  <si>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</si>
  <si>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</si>
  <si>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</si>
  <si>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</si>
  <si>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</si>
  <si>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</si>
  <si>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</si>
  <si>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</si>
  <si>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</si>
  <si>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</si>
  <si>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</si>
  <si>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</si>
  <si>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500 g.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</si>
  <si>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</si>
  <si>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</si>
  <si>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</si>
  <si>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</si>
  <si>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</si>
  <si>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</si>
  <si>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</si>
  <si>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</si>
  <si>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</si>
  <si>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</si>
  <si>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</si>
  <si>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</si>
  <si>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</si>
  <si>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</si>
  <si>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</si>
  <si>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</si>
  <si>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</si>
  <si>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</si>
  <si>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</si>
  <si>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M.P.</t>
  </si>
  <si>
    <t>potpis ovlaštene osobe ponuditelja</t>
  </si>
  <si>
    <t>PDV %</t>
  </si>
  <si>
    <t>Ukupno</t>
  </si>
  <si>
    <t>Ukupno sa PDV-om</t>
  </si>
  <si>
    <t>UKUPNO</t>
  </si>
  <si>
    <t xml:space="preserve">Keksi integralni </t>
  </si>
  <si>
    <t>250g</t>
  </si>
  <si>
    <t>Troškovnik grupa namirnica: ostale namirnice</t>
  </si>
  <si>
    <t>Sol</t>
  </si>
  <si>
    <t>* Troškovnici koji nemaju ispunjene sve stavke neće se smatrati ispravnim i neće biti prihvačeni</t>
  </si>
  <si>
    <t>** Troškovnici na kojima se ručno ispravljaju artikli neće se smatrati ispravnim i neće biti prihvačeni</t>
  </si>
  <si>
    <t>125 g</t>
  </si>
  <si>
    <t>Ocat jabučni</t>
  </si>
  <si>
    <t xml:space="preserve">Okvirna količina </t>
  </si>
  <si>
    <t>Mlinci</t>
  </si>
  <si>
    <t>Brašno glatko T-550</t>
  </si>
  <si>
    <t>Brašno oštro T-400</t>
  </si>
  <si>
    <t>Crvena paprika mljevena</t>
  </si>
  <si>
    <t>Cracker integralni – (250.g sadrži 8 paketa težine 0,031 kg.)</t>
  </si>
  <si>
    <t>Čaj 30g. (voćni)</t>
  </si>
  <si>
    <t>Čokolada za kuhanje 200 g.</t>
  </si>
  <si>
    <t xml:space="preserve">Jaje - (paket 10 kom) M </t>
  </si>
  <si>
    <t>Keksi Petit Beurre integralni</t>
  </si>
  <si>
    <t>Kroasan pakirani 50-70 g.</t>
  </si>
  <si>
    <t>50-70 g.</t>
  </si>
  <si>
    <t>Kruišne mrvice</t>
  </si>
  <si>
    <t>Njoki DS</t>
  </si>
  <si>
    <t>Prašak za pecivo</t>
  </si>
  <si>
    <t>10. g.</t>
  </si>
  <si>
    <t>Puding 125g. Čašica čokolada</t>
  </si>
  <si>
    <t>Riža integralna</t>
  </si>
  <si>
    <t>Šećer u prahu</t>
  </si>
  <si>
    <t>Ulje mješavina suncokretovo-maslinovo (mediteran)</t>
  </si>
  <si>
    <t>Ulje suncokretovo</t>
  </si>
  <si>
    <t>Tjestenina za juhu</t>
  </si>
  <si>
    <t>Tjestenina (lazanje)</t>
  </si>
  <si>
    <t>Tjestenina penne rigate integralni</t>
  </si>
  <si>
    <t>Tjestenina - tubetti rigati 500 g.</t>
  </si>
  <si>
    <t>500 .g</t>
  </si>
  <si>
    <t>Vanilij šećer</t>
  </si>
  <si>
    <t>Vegeta</t>
  </si>
  <si>
    <t>Zobene pahuljice</t>
  </si>
  <si>
    <t>PDV iznos</t>
  </si>
  <si>
    <t>15800000-6</t>
  </si>
  <si>
    <t>Jed. mjere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</si>
</sst>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3">
    <xf numFmtId="0" fontId="0" fillId="0" borderId="0" xfId="0"/>
    <xf numFmtId="0" fontId="1" fillId="0" borderId="0" xfId="2" applyProtection="1"/>
    <xf numFmtId="0" fontId="1" fillId="0" borderId="0" xfId="2" applyAlignment="1" applyProtection="1">
      <alignment horizontal="center"/>
    </xf>
    <xf numFmtId="4" fontId="1" fillId="0" borderId="0" xfId="2" applyNumberFormat="1" applyProtection="1"/>
    <xf numFmtId="2" fontId="4" fillId="2" borderId="7" xfId="2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7" xfId="2" applyNumberFormat="1" applyFont="1" applyFill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1" xfId="0" applyFont="1" applyFill="1" applyBorder="1" applyAlignment="1" applyProtection="1">
      <alignment vertical="center"/>
      <protection hidden="1"/>
    </xf>
    <xf numFmtId="49" fontId="6" fillId="0" borderId="1" xfId="0" applyNumberFormat="1" applyFont="1" applyFill="1" applyBorder="1" applyAlignment="1" applyProtection="1">
      <alignment vertical="center"/>
      <protection hidden="1"/>
    </xf>
    <xf numFmtId="49" fontId="6" fillId="0" borderId="1" xfId="0" applyNumberFormat="1" applyFont="1" applyBorder="1" applyAlignment="1" applyProtection="1">
      <alignment vertical="center"/>
      <protection hidden="1"/>
    </xf>
    <xf numFmtId="0" fontId="1" fillId="0" borderId="0" xfId="2" applyBorder="1" applyProtection="1"/>
    <xf numFmtId="49" fontId="6" fillId="0" borderId="1" xfId="0" applyNumberFormat="1" applyFont="1" applyBorder="1" applyProtection="1">
      <protection hidden="1"/>
    </xf>
    <xf numFmtId="49" fontId="6" fillId="0" borderId="1" xfId="0" applyNumberFormat="1" applyFont="1" applyFill="1" applyBorder="1" applyProtection="1">
      <protection hidden="1"/>
    </xf>
    <xf numFmtId="0" fontId="6" fillId="0" borderId="1" xfId="0" applyFont="1" applyFill="1" applyBorder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49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2" fontId="4" fillId="2" borderId="14" xfId="2" applyNumberFormat="1" applyFont="1" applyFill="1" applyBorder="1" applyAlignment="1" applyProtection="1">
      <alignment horizontal="center" vertical="center"/>
      <protection locked="0"/>
    </xf>
    <xf numFmtId="2" fontId="4" fillId="2" borderId="21" xfId="2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hidden="1"/>
    </xf>
    <xf numFmtId="49" fontId="6" fillId="0" borderId="14" xfId="0" applyNumberFormat="1" applyFont="1" applyBorder="1" applyProtection="1"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49" fontId="4" fillId="2" borderId="14" xfId="2" applyNumberFormat="1" applyFont="1" applyFill="1" applyBorder="1" applyAlignment="1" applyProtection="1">
      <alignment horizontal="center" vertical="center"/>
      <protection locked="0"/>
    </xf>
    <xf numFmtId="1" fontId="4" fillId="2" borderId="14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1" fontId="4" fillId="2" borderId="21" xfId="2" applyNumberFormat="1" applyFont="1" applyFill="1" applyBorder="1" applyAlignment="1" applyProtection="1">
      <alignment horizontal="center" vertical="center"/>
      <protection locked="0"/>
    </xf>
    <xf numFmtId="1" fontId="4" fillId="2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Protection="1">
      <protection hidden="1"/>
    </xf>
    <xf numFmtId="0" fontId="6" fillId="0" borderId="21" xfId="0" applyFont="1" applyFill="1" applyBorder="1" applyAlignment="1" applyProtection="1">
      <alignment horizontal="center"/>
      <protection hidden="1"/>
    </xf>
    <xf numFmtId="49" fontId="4" fillId="2" borderId="22" xfId="2" applyNumberFormat="1" applyFont="1" applyFill="1" applyBorder="1" applyAlignment="1" applyProtection="1">
      <alignment horizontal="center" vertical="center"/>
      <protection locked="0"/>
    </xf>
    <xf numFmtId="0" fontId="1" fillId="0" borderId="0" xfId="2" applyProtection="1">
      <protection hidden="1"/>
    </xf>
    <xf numFmtId="0" fontId="2" fillId="0" borderId="0" xfId="2" applyFont="1" applyProtection="1">
      <protection hidden="1"/>
    </xf>
    <xf numFmtId="0" fontId="1" fillId="0" borderId="0" xfId="2" applyAlignment="1" applyProtection="1">
      <alignment horizontal="center"/>
      <protection hidden="1"/>
    </xf>
    <xf numFmtId="0" fontId="3" fillId="0" borderId="0" xfId="2" applyFont="1" applyFill="1" applyProtection="1">
      <protection hidden="1"/>
    </xf>
    <xf numFmtId="4" fontId="1" fillId="0" borderId="0" xfId="2" applyNumberFormat="1" applyProtection="1">
      <protection hidden="1"/>
    </xf>
    <xf numFmtId="0" fontId="3" fillId="0" borderId="18" xfId="2" applyFont="1" applyBorder="1" applyAlignment="1" applyProtection="1">
      <alignment horizontal="center" vertical="center"/>
      <protection hidden="1"/>
    </xf>
    <xf numFmtId="0" fontId="3" fillId="0" borderId="16" xfId="2" applyFont="1" applyBorder="1" applyAlignment="1" applyProtection="1">
      <alignment horizontal="center" vertical="center" wrapText="1"/>
      <protection hidden="1"/>
    </xf>
    <xf numFmtId="4" fontId="3" fillId="0" borderId="19" xfId="2" applyNumberFormat="1" applyFont="1" applyBorder="1" applyAlignment="1" applyProtection="1">
      <alignment horizontal="center" vertical="center" wrapText="1"/>
      <protection hidden="1"/>
    </xf>
    <xf numFmtId="0" fontId="3" fillId="0" borderId="17" xfId="2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Fill="1" applyBorder="1" applyAlignment="1" applyProtection="1">
      <alignment horizontal="center" vertical="center"/>
      <protection hidden="1"/>
    </xf>
    <xf numFmtId="4" fontId="4" fillId="0" borderId="7" xfId="2" applyNumberFormat="1" applyFont="1" applyFill="1" applyBorder="1" applyAlignment="1" applyProtection="1">
      <alignment horizontal="right" vertical="center" indent="1"/>
      <protection hidden="1"/>
    </xf>
    <xf numFmtId="4" fontId="4" fillId="2" borderId="7" xfId="2" applyNumberFormat="1" applyFont="1" applyFill="1" applyBorder="1" applyAlignment="1" applyProtection="1">
      <alignment horizontal="right" vertical="center"/>
      <protection hidden="1"/>
    </xf>
    <xf numFmtId="0" fontId="4" fillId="0" borderId="4" xfId="2" applyNumberFormat="1" applyFont="1" applyFill="1" applyBorder="1" applyAlignment="1" applyProtection="1">
      <alignment horizontal="center" vertical="center"/>
      <protection hidden="1"/>
    </xf>
    <xf numFmtId="0" fontId="4" fillId="0" borderId="1" xfId="2" applyNumberFormat="1" applyFont="1" applyFill="1" applyBorder="1" applyAlignment="1" applyProtection="1">
      <alignment horizontal="center" vertical="center"/>
      <protection hidden="1"/>
    </xf>
    <xf numFmtId="4" fontId="4" fillId="0" borderId="1" xfId="2" applyNumberFormat="1" applyFont="1" applyFill="1" applyBorder="1" applyAlignment="1" applyProtection="1">
      <alignment horizontal="right" vertical="center" indent="1"/>
      <protection hidden="1"/>
    </xf>
    <xf numFmtId="4" fontId="4" fillId="2" borderId="1" xfId="2" applyNumberFormat="1" applyFont="1" applyFill="1" applyBorder="1" applyAlignment="1" applyProtection="1">
      <alignment horizontal="right" vertical="center"/>
      <protection hidden="1"/>
    </xf>
    <xf numFmtId="4" fontId="4" fillId="2" borderId="23" xfId="2" applyNumberFormat="1" applyFont="1" applyFill="1" applyBorder="1" applyAlignment="1" applyProtection="1">
      <alignment horizontal="right" vertical="center"/>
      <protection hidden="1"/>
    </xf>
    <xf numFmtId="0" fontId="4" fillId="0" borderId="8" xfId="2" applyFont="1" applyBorder="1" applyAlignment="1" applyProtection="1">
      <alignment horizontal="center" vertical="center"/>
      <protection hidden="1"/>
    </xf>
    <xf numFmtId="0" fontId="2" fillId="0" borderId="10" xfId="2" applyFont="1" applyFill="1" applyBorder="1" applyAlignment="1" applyProtection="1">
      <alignment horizontal="center" vertical="center"/>
      <protection hidden="1"/>
    </xf>
    <xf numFmtId="49" fontId="5" fillId="0" borderId="9" xfId="2" applyNumberFormat="1" applyFont="1" applyFill="1" applyBorder="1" applyAlignment="1" applyProtection="1">
      <alignment horizontal="center" vertical="center"/>
      <protection hidden="1"/>
    </xf>
    <xf numFmtId="2" fontId="5" fillId="0" borderId="9" xfId="2" applyNumberFormat="1" applyFont="1" applyFill="1" applyBorder="1" applyAlignment="1" applyProtection="1">
      <alignment horizontal="center" vertical="center"/>
      <protection hidden="1"/>
    </xf>
    <xf numFmtId="2" fontId="1" fillId="0" borderId="9" xfId="2" applyNumberFormat="1" applyBorder="1" applyProtection="1">
      <protection hidden="1"/>
    </xf>
    <xf numFmtId="4" fontId="4" fillId="2" borderId="12" xfId="2" applyNumberFormat="1" applyFont="1" applyFill="1" applyBorder="1" applyAlignment="1" applyProtection="1">
      <alignment horizontal="right" vertical="center"/>
      <protection hidden="1"/>
    </xf>
    <xf numFmtId="4" fontId="4" fillId="2" borderId="11" xfId="2" applyNumberFormat="1" applyFont="1" applyFill="1" applyBorder="1" applyAlignment="1" applyProtection="1">
      <alignment horizontal="right" vertical="center"/>
      <protection hidden="1"/>
    </xf>
    <xf numFmtId="0" fontId="1" fillId="0" borderId="5" xfId="2" applyBorder="1" applyProtection="1">
      <protection hidden="1"/>
    </xf>
    <xf numFmtId="4" fontId="1" fillId="0" borderId="0" xfId="2" applyNumberFormat="1" applyBorder="1" applyProtection="1">
      <protection hidden="1"/>
    </xf>
    <xf numFmtId="0" fontId="3" fillId="0" borderId="19" xfId="2" applyFont="1" applyBorder="1" applyAlignment="1" applyProtection="1">
      <alignment horizontal="center" vertical="center" wrapText="1"/>
      <protection hidden="1"/>
    </xf>
    <xf numFmtId="4" fontId="4" fillId="2" borderId="14" xfId="2" applyNumberFormat="1" applyFont="1" applyFill="1" applyBorder="1" applyAlignment="1" applyProtection="1">
      <alignment horizontal="right" vertical="center"/>
      <protection hidden="1"/>
    </xf>
    <xf numFmtId="0" fontId="4" fillId="0" borderId="15" xfId="2" applyNumberFormat="1" applyFont="1" applyFill="1" applyBorder="1" applyAlignment="1" applyProtection="1">
      <alignment horizontal="center" vertical="center"/>
      <protection hidden="1"/>
    </xf>
    <xf numFmtId="0" fontId="5" fillId="0" borderId="6" xfId="2" applyFont="1" applyBorder="1" applyAlignment="1" applyProtection="1">
      <alignment horizontal="center" vertical="center"/>
      <protection hidden="1"/>
    </xf>
    <xf numFmtId="0" fontId="5" fillId="0" borderId="7" xfId="2" applyFont="1" applyFill="1" applyBorder="1" applyAlignment="1" applyProtection="1">
      <alignment horizontal="left" vertical="center" wrapText="1"/>
      <protection hidden="1"/>
    </xf>
    <xf numFmtId="0" fontId="5" fillId="0" borderId="3" xfId="2" applyFont="1" applyBorder="1" applyAlignment="1" applyProtection="1">
      <alignment horizontal="center" vertical="center"/>
      <protection hidden="1"/>
    </xf>
    <xf numFmtId="0" fontId="5" fillId="0" borderId="1" xfId="2" applyFont="1" applyFill="1" applyBorder="1" applyAlignment="1" applyProtection="1">
      <alignment horizontal="left" vertical="center" wrapText="1"/>
      <protection hidden="1"/>
    </xf>
    <xf numFmtId="4" fontId="4" fillId="0" borderId="14" xfId="2" applyNumberFormat="1" applyFont="1" applyFill="1" applyBorder="1" applyAlignment="1" applyProtection="1">
      <alignment horizontal="right" vertical="center" indent="1"/>
      <protection hidden="1"/>
    </xf>
    <xf numFmtId="0" fontId="5" fillId="0" borderId="20" xfId="2" applyFont="1" applyBorder="1" applyAlignment="1" applyProtection="1">
      <alignment horizontal="center" vertical="center"/>
      <protection hidden="1"/>
    </xf>
    <xf numFmtId="0" fontId="4" fillId="0" borderId="22" xfId="2" applyNumberFormat="1" applyFont="1" applyFill="1" applyBorder="1" applyAlignment="1" applyProtection="1">
      <alignment horizontal="center" vertical="center"/>
      <protection hidden="1"/>
    </xf>
    <xf numFmtId="4" fontId="4" fillId="0" borderId="21" xfId="2" applyNumberFormat="1" applyFont="1" applyFill="1" applyBorder="1" applyAlignment="1" applyProtection="1">
      <alignment horizontal="right" vertical="center" indent="1"/>
      <protection hidden="1"/>
    </xf>
    <xf numFmtId="4" fontId="4" fillId="2" borderId="21" xfId="2" applyNumberFormat="1" applyFont="1" applyFill="1" applyBorder="1" applyAlignment="1" applyProtection="1">
      <alignment horizontal="right" vertical="center"/>
      <protection hidden="1"/>
    </xf>
    <xf numFmtId="4" fontId="4" fillId="2" borderId="13" xfId="2" applyNumberFormat="1" applyFont="1" applyFill="1" applyBorder="1" applyAlignment="1" applyProtection="1">
      <alignment horizontal="right" vertical="center"/>
      <protection hidden="1"/>
    </xf>
    <xf numFmtId="4" fontId="4" fillId="0" borderId="4" xfId="2" applyNumberFormat="1" applyFont="1" applyFill="1" applyBorder="1" applyAlignment="1" applyProtection="1">
      <alignment horizontal="right" vertical="center" indent="1"/>
      <protection hidden="1"/>
    </xf>
    <xf numFmtId="4" fontId="4" fillId="2" borderId="24" xfId="2" applyNumberFormat="1" applyFont="1" applyFill="1" applyBorder="1" applyAlignment="1" applyProtection="1">
      <alignment horizontal="right" vertical="center"/>
      <protection hidden="1"/>
    </xf>
    <xf numFmtId="2" fontId="4" fillId="2" borderId="7" xfId="2" applyNumberFormat="1" applyFont="1" applyFill="1" applyBorder="1" applyAlignment="1" applyProtection="1">
      <alignment horizontal="right" vertical="center"/>
      <protection hidden="1"/>
    </xf>
    <xf numFmtId="2" fontId="4" fillId="2" borderId="1" xfId="2" applyNumberFormat="1" applyFont="1" applyFill="1" applyBorder="1" applyAlignment="1" applyProtection="1">
      <alignment horizontal="right" vertical="center"/>
      <protection hidden="1"/>
    </xf>
    <xf numFmtId="0" fontId="4" fillId="0" borderId="4" xfId="2" applyFont="1" applyFill="1" applyBorder="1" applyAlignment="1" applyProtection="1">
      <alignment horizontal="center" vertical="center"/>
      <protection hidden="1"/>
    </xf>
    <xf numFmtId="2" fontId="4" fillId="2" borderId="21" xfId="2" applyNumberFormat="1" applyFont="1" applyFill="1" applyBorder="1" applyAlignment="1" applyProtection="1">
      <alignment horizontal="right" vertical="center"/>
      <protection hidden="1"/>
    </xf>
    <xf numFmtId="4" fontId="1" fillId="0" borderId="12" xfId="2" applyNumberFormat="1" applyBorder="1" applyAlignment="1" applyProtection="1">
      <alignment horizontal="right"/>
      <protection hidden="1"/>
    </xf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41"/>
  <sheetViews>
    <sheetView tabSelected="1" zoomScale="110" zoomScaleNormal="110" workbookViewId="0">
      <selection activeCell="G10" sqref="G10"/>
    </sheetView>
  </sheetViews>
  <sheetFormatPr defaultRowHeight="12.75" x14ac:dyDescent="0.2"/>
  <cols>
    <col min="1" max="1" width="0.42578125" style="1" customWidth="1"/>
    <col min="2" max="2" width="5.42578125" style="1" customWidth="1"/>
    <col min="3" max="3" width="35.7109375" style="1" customWidth="1"/>
    <col min="4" max="4" width="10.140625" style="2" customWidth="1"/>
    <col min="5" max="5" width="8" style="1" customWidth="1"/>
    <col min="6" max="6" width="15.7109375" style="1" customWidth="1"/>
    <col min="7" max="8" width="10.42578125" style="1" customWidth="1"/>
    <col min="9" max="9" width="9.42578125" style="1" customWidth="1"/>
    <col min="10" max="10" width="6.140625" style="3" customWidth="1"/>
    <col min="11" max="11" width="7.5703125" style="3" customWidth="1"/>
    <col min="12" max="12" width="10.42578125" style="1" customWidth="1"/>
    <col min="13" max="13" width="1.42578125" style="1" customWidth="1"/>
    <col min="14" max="14" width="9.140625" style="1"/>
    <col min="15" max="15" width="42.28515625" style="14" customWidth="1"/>
    <col min="16" max="35" width="9.140625" style="14"/>
    <col min="36" max="16384" width="9.140625" style="1"/>
  </cols>
  <sheetData>
    <row r="1" spans="2:12" ht="15.75" x14ac:dyDescent="0.25">
      <c r="B1" s="37"/>
      <c r="C1" s="38" t="s">
        <v>52</v>
      </c>
      <c r="D1" s="39"/>
      <c r="E1" s="37"/>
      <c r="F1" s="37"/>
      <c r="G1" s="37"/>
      <c r="H1" s="40"/>
      <c r="I1" s="40" t="s">
        <v>88</v>
      </c>
      <c r="J1" s="41"/>
      <c r="K1" s="41"/>
      <c r="L1" s="37"/>
    </row>
    <row r="2" spans="2:12" ht="13.5" thickBot="1" x14ac:dyDescent="0.25">
      <c r="B2" s="37"/>
      <c r="C2" s="37"/>
      <c r="D2" s="39"/>
      <c r="E2" s="37"/>
      <c r="F2" s="37"/>
      <c r="G2" s="37"/>
      <c r="H2" s="37"/>
      <c r="I2" s="37"/>
      <c r="J2" s="37"/>
      <c r="K2" s="37"/>
      <c r="L2" s="37"/>
    </row>
    <row r="3" spans="2:12" ht="40.5" customHeight="1" thickBot="1" x14ac:dyDescent="0.25">
      <c r="B3" s="42" t="s">
        <v>7</v>
      </c>
      <c r="C3" s="43" t="s">
        <v>8</v>
      </c>
      <c r="D3" s="43" t="s">
        <v>9</v>
      </c>
      <c r="E3" s="43" t="s">
        <v>89</v>
      </c>
      <c r="F3" s="44" t="s">
        <v>11</v>
      </c>
      <c r="G3" s="43" t="s">
        <v>58</v>
      </c>
      <c r="H3" s="43" t="s">
        <v>10</v>
      </c>
      <c r="I3" s="43" t="s">
        <v>47</v>
      </c>
      <c r="J3" s="43" t="s">
        <v>46</v>
      </c>
      <c r="K3" s="63" t="s">
        <v>87</v>
      </c>
      <c r="L3" s="45" t="s">
        <v>48</v>
      </c>
    </row>
    <row r="4" spans="2:12" ht="14.25" customHeight="1" x14ac:dyDescent="0.2">
      <c r="B4" s="66" t="s">
        <v>12</v>
      </c>
      <c r="C4" s="67" t="s">
        <v>60</v>
      </c>
      <c r="D4" s="46" t="s">
        <v>12</v>
      </c>
      <c r="E4" s="26" t="s">
        <v>0</v>
      </c>
      <c r="F4" s="6"/>
      <c r="G4" s="47">
        <v>35</v>
      </c>
      <c r="H4" s="4"/>
      <c r="I4" s="48">
        <f t="shared" ref="I4:I5" si="0">H4*G4</f>
        <v>0</v>
      </c>
      <c r="J4" s="33"/>
      <c r="K4" s="78">
        <f t="shared" ref="K4" si="1">I4*J4/100</f>
        <v>0</v>
      </c>
      <c r="L4" s="75">
        <f>I4*J4/100+(I4)</f>
        <v>0</v>
      </c>
    </row>
    <row r="5" spans="2:12" ht="14.25" customHeight="1" x14ac:dyDescent="0.2">
      <c r="B5" s="68" t="s">
        <v>13</v>
      </c>
      <c r="C5" s="69" t="s">
        <v>61</v>
      </c>
      <c r="D5" s="50" t="s">
        <v>12</v>
      </c>
      <c r="E5" s="18" t="s">
        <v>0</v>
      </c>
      <c r="F5" s="7"/>
      <c r="G5" s="51">
        <v>25</v>
      </c>
      <c r="H5" s="5"/>
      <c r="I5" s="52">
        <f t="shared" si="0"/>
        <v>0</v>
      </c>
      <c r="J5" s="30"/>
      <c r="K5" s="79">
        <f t="shared" ref="K5:K34" si="2">I5*J5/100</f>
        <v>0</v>
      </c>
      <c r="L5" s="53">
        <f t="shared" ref="L5:L34" si="3">I5*J5/100+(I5)</f>
        <v>0</v>
      </c>
    </row>
    <row r="6" spans="2:12" x14ac:dyDescent="0.2">
      <c r="B6" s="68" t="s">
        <v>14</v>
      </c>
      <c r="C6" s="27" t="s">
        <v>62</v>
      </c>
      <c r="D6" s="65" t="s">
        <v>12</v>
      </c>
      <c r="E6" s="28" t="s">
        <v>0</v>
      </c>
      <c r="F6" s="29"/>
      <c r="G6" s="70">
        <v>10</v>
      </c>
      <c r="H6" s="24"/>
      <c r="I6" s="64">
        <f t="shared" ref="I6" si="4">H6*G6</f>
        <v>0</v>
      </c>
      <c r="J6" s="30"/>
      <c r="K6" s="79">
        <f t="shared" si="2"/>
        <v>0</v>
      </c>
      <c r="L6" s="53">
        <f t="shared" si="3"/>
        <v>0</v>
      </c>
    </row>
    <row r="7" spans="2:12" x14ac:dyDescent="0.2">
      <c r="B7" s="68" t="s">
        <v>15</v>
      </c>
      <c r="C7" s="13" t="s">
        <v>63</v>
      </c>
      <c r="D7" s="49" t="s">
        <v>51</v>
      </c>
      <c r="E7" s="19" t="s">
        <v>1</v>
      </c>
      <c r="F7" s="7"/>
      <c r="G7" s="51">
        <v>150</v>
      </c>
      <c r="H7" s="5"/>
      <c r="I7" s="52">
        <f t="shared" ref="I7:I34" si="5">H7*G7</f>
        <v>0</v>
      </c>
      <c r="J7" s="31"/>
      <c r="K7" s="79">
        <f t="shared" si="2"/>
        <v>0</v>
      </c>
      <c r="L7" s="53">
        <f t="shared" si="3"/>
        <v>0</v>
      </c>
    </row>
    <row r="8" spans="2:12" x14ac:dyDescent="0.2">
      <c r="B8" s="68" t="s">
        <v>16</v>
      </c>
      <c r="C8" s="10" t="s">
        <v>64</v>
      </c>
      <c r="D8" s="49">
        <v>1</v>
      </c>
      <c r="E8" s="19" t="s">
        <v>1</v>
      </c>
      <c r="F8" s="7"/>
      <c r="G8" s="51">
        <v>65</v>
      </c>
      <c r="H8" s="5"/>
      <c r="I8" s="52">
        <f t="shared" si="5"/>
        <v>0</v>
      </c>
      <c r="J8" s="31"/>
      <c r="K8" s="79">
        <f t="shared" si="2"/>
        <v>0</v>
      </c>
      <c r="L8" s="53">
        <f t="shared" si="3"/>
        <v>0</v>
      </c>
    </row>
    <row r="9" spans="2:12" x14ac:dyDescent="0.2">
      <c r="B9" s="68" t="s">
        <v>17</v>
      </c>
      <c r="C9" s="16" t="s">
        <v>65</v>
      </c>
      <c r="D9" s="49">
        <v>1</v>
      </c>
      <c r="E9" s="21" t="s">
        <v>0</v>
      </c>
      <c r="F9" s="7"/>
      <c r="G9" s="51">
        <v>5</v>
      </c>
      <c r="H9" s="5"/>
      <c r="I9" s="52">
        <f t="shared" si="5"/>
        <v>0</v>
      </c>
      <c r="J9" s="31"/>
      <c r="K9" s="79">
        <f t="shared" si="2"/>
        <v>0</v>
      </c>
      <c r="L9" s="53">
        <f t="shared" si="3"/>
        <v>0</v>
      </c>
    </row>
    <row r="10" spans="2:12" x14ac:dyDescent="0.2">
      <c r="B10" s="68" t="s">
        <v>18</v>
      </c>
      <c r="C10" s="16" t="s">
        <v>66</v>
      </c>
      <c r="D10" s="49" t="s">
        <v>12</v>
      </c>
      <c r="E10" s="21" t="s">
        <v>1</v>
      </c>
      <c r="F10" s="7"/>
      <c r="G10" s="51">
        <v>1550</v>
      </c>
      <c r="H10" s="5"/>
      <c r="I10" s="52">
        <f t="shared" si="5"/>
        <v>0</v>
      </c>
      <c r="J10" s="31"/>
      <c r="K10" s="79">
        <f t="shared" si="2"/>
        <v>0</v>
      </c>
      <c r="L10" s="53">
        <f t="shared" si="3"/>
        <v>0</v>
      </c>
    </row>
    <row r="11" spans="2:12" x14ac:dyDescent="0.2">
      <c r="B11" s="68" t="s">
        <v>19</v>
      </c>
      <c r="C11" s="16" t="s">
        <v>50</v>
      </c>
      <c r="D11" s="49" t="s">
        <v>12</v>
      </c>
      <c r="E11" s="21" t="s">
        <v>0</v>
      </c>
      <c r="F11" s="7"/>
      <c r="G11" s="51">
        <v>40</v>
      </c>
      <c r="H11" s="5"/>
      <c r="I11" s="52">
        <f t="shared" si="5"/>
        <v>0</v>
      </c>
      <c r="J11" s="31"/>
      <c r="K11" s="79">
        <f t="shared" si="2"/>
        <v>0</v>
      </c>
      <c r="L11" s="53">
        <f t="shared" si="3"/>
        <v>0</v>
      </c>
    </row>
    <row r="12" spans="2:12" x14ac:dyDescent="0.2">
      <c r="B12" s="68" t="s">
        <v>20</v>
      </c>
      <c r="C12" s="16" t="s">
        <v>67</v>
      </c>
      <c r="D12" s="49" t="s">
        <v>12</v>
      </c>
      <c r="E12" s="21" t="s">
        <v>0</v>
      </c>
      <c r="F12" s="7"/>
      <c r="G12" s="51">
        <v>40</v>
      </c>
      <c r="H12" s="5"/>
      <c r="I12" s="52">
        <f t="shared" si="5"/>
        <v>0</v>
      </c>
      <c r="J12" s="31"/>
      <c r="K12" s="79">
        <f t="shared" si="2"/>
        <v>0</v>
      </c>
      <c r="L12" s="53">
        <f t="shared" si="3"/>
        <v>0</v>
      </c>
    </row>
    <row r="13" spans="2:12" x14ac:dyDescent="0.2">
      <c r="B13" s="68" t="s">
        <v>21</v>
      </c>
      <c r="C13" s="16" t="s">
        <v>68</v>
      </c>
      <c r="D13" s="49" t="s">
        <v>69</v>
      </c>
      <c r="E13" s="21" t="s">
        <v>1</v>
      </c>
      <c r="F13" s="7"/>
      <c r="G13" s="51">
        <v>605</v>
      </c>
      <c r="H13" s="5"/>
      <c r="I13" s="52">
        <f t="shared" si="5"/>
        <v>0</v>
      </c>
      <c r="J13" s="31"/>
      <c r="K13" s="79">
        <f t="shared" si="2"/>
        <v>0</v>
      </c>
      <c r="L13" s="53">
        <f t="shared" si="3"/>
        <v>0</v>
      </c>
    </row>
    <row r="14" spans="2:12" x14ac:dyDescent="0.2">
      <c r="B14" s="68" t="s">
        <v>22</v>
      </c>
      <c r="C14" s="16" t="s">
        <v>70</v>
      </c>
      <c r="D14" s="49" t="s">
        <v>12</v>
      </c>
      <c r="E14" s="21" t="s">
        <v>0</v>
      </c>
      <c r="F14" s="7"/>
      <c r="G14" s="51">
        <v>15</v>
      </c>
      <c r="H14" s="5"/>
      <c r="I14" s="52">
        <f t="shared" si="5"/>
        <v>0</v>
      </c>
      <c r="J14" s="31"/>
      <c r="K14" s="79">
        <f t="shared" si="2"/>
        <v>0</v>
      </c>
      <c r="L14" s="53">
        <f t="shared" si="3"/>
        <v>0</v>
      </c>
    </row>
    <row r="15" spans="2:12" x14ac:dyDescent="0.2">
      <c r="B15" s="68" t="s">
        <v>23</v>
      </c>
      <c r="C15" s="13" t="s">
        <v>59</v>
      </c>
      <c r="D15" s="49" t="s">
        <v>12</v>
      </c>
      <c r="E15" s="19" t="s">
        <v>0</v>
      </c>
      <c r="F15" s="7"/>
      <c r="G15" s="51">
        <v>40</v>
      </c>
      <c r="H15" s="5"/>
      <c r="I15" s="52">
        <f t="shared" si="5"/>
        <v>0</v>
      </c>
      <c r="J15" s="31"/>
      <c r="K15" s="79">
        <f t="shared" si="2"/>
        <v>0</v>
      </c>
      <c r="L15" s="53">
        <f t="shared" si="3"/>
        <v>0</v>
      </c>
    </row>
    <row r="16" spans="2:12" x14ac:dyDescent="0.2">
      <c r="B16" s="68" t="s">
        <v>25</v>
      </c>
      <c r="C16" s="15" t="s">
        <v>71</v>
      </c>
      <c r="D16" s="49" t="s">
        <v>12</v>
      </c>
      <c r="E16" s="23" t="s">
        <v>0</v>
      </c>
      <c r="F16" s="7"/>
      <c r="G16" s="51">
        <v>80</v>
      </c>
      <c r="H16" s="5"/>
      <c r="I16" s="52">
        <f t="shared" si="5"/>
        <v>0</v>
      </c>
      <c r="J16" s="31"/>
      <c r="K16" s="79">
        <f t="shared" si="2"/>
        <v>0</v>
      </c>
      <c r="L16" s="53">
        <f t="shared" si="3"/>
        <v>0</v>
      </c>
    </row>
    <row r="17" spans="2:12" x14ac:dyDescent="0.2">
      <c r="B17" s="68" t="s">
        <v>26</v>
      </c>
      <c r="C17" s="16" t="s">
        <v>57</v>
      </c>
      <c r="D17" s="49" t="s">
        <v>12</v>
      </c>
      <c r="E17" s="22" t="s">
        <v>2</v>
      </c>
      <c r="F17" s="7"/>
      <c r="G17" s="76">
        <v>20</v>
      </c>
      <c r="H17" s="5"/>
      <c r="I17" s="52">
        <f t="shared" si="5"/>
        <v>0</v>
      </c>
      <c r="J17" s="31"/>
      <c r="K17" s="79">
        <f t="shared" si="2"/>
        <v>0</v>
      </c>
      <c r="L17" s="53">
        <f t="shared" si="3"/>
        <v>0</v>
      </c>
    </row>
    <row r="18" spans="2:12" x14ac:dyDescent="0.2">
      <c r="B18" s="68" t="s">
        <v>27</v>
      </c>
      <c r="C18" s="13" t="s">
        <v>4</v>
      </c>
      <c r="D18" s="49" t="s">
        <v>12</v>
      </c>
      <c r="E18" s="19" t="s">
        <v>0</v>
      </c>
      <c r="F18" s="7"/>
      <c r="G18" s="76">
        <v>40</v>
      </c>
      <c r="H18" s="5"/>
      <c r="I18" s="52">
        <f t="shared" si="5"/>
        <v>0</v>
      </c>
      <c r="J18" s="31"/>
      <c r="K18" s="79">
        <f t="shared" si="2"/>
        <v>0</v>
      </c>
      <c r="L18" s="53">
        <f t="shared" si="3"/>
        <v>0</v>
      </c>
    </row>
    <row r="19" spans="2:12" x14ac:dyDescent="0.2">
      <c r="B19" s="68" t="s">
        <v>28</v>
      </c>
      <c r="C19" s="10" t="s">
        <v>72</v>
      </c>
      <c r="D19" s="49" t="s">
        <v>73</v>
      </c>
      <c r="E19" s="50" t="s">
        <v>3</v>
      </c>
      <c r="F19" s="7"/>
      <c r="G19" s="51">
        <v>1210</v>
      </c>
      <c r="H19" s="5"/>
      <c r="I19" s="52">
        <f t="shared" si="5"/>
        <v>0</v>
      </c>
      <c r="J19" s="31"/>
      <c r="K19" s="79">
        <f t="shared" si="2"/>
        <v>0</v>
      </c>
      <c r="L19" s="53">
        <f t="shared" si="3"/>
        <v>0</v>
      </c>
    </row>
    <row r="20" spans="2:12" x14ac:dyDescent="0.2">
      <c r="B20" s="68" t="s">
        <v>29</v>
      </c>
      <c r="C20" s="16" t="s">
        <v>74</v>
      </c>
      <c r="D20" s="49" t="s">
        <v>56</v>
      </c>
      <c r="E20" s="19" t="s">
        <v>1</v>
      </c>
      <c r="F20" s="7"/>
      <c r="G20" s="76">
        <v>605</v>
      </c>
      <c r="H20" s="5"/>
      <c r="I20" s="52">
        <f t="shared" si="5"/>
        <v>0</v>
      </c>
      <c r="J20" s="31"/>
      <c r="K20" s="79">
        <f t="shared" si="2"/>
        <v>0</v>
      </c>
      <c r="L20" s="53">
        <f t="shared" si="3"/>
        <v>0</v>
      </c>
    </row>
    <row r="21" spans="2:12" x14ac:dyDescent="0.2">
      <c r="B21" s="68" t="s">
        <v>30</v>
      </c>
      <c r="C21" s="17" t="s">
        <v>75</v>
      </c>
      <c r="D21" s="49">
        <v>1</v>
      </c>
      <c r="E21" s="21" t="s">
        <v>0</v>
      </c>
      <c r="F21" s="7"/>
      <c r="G21" s="76">
        <v>95</v>
      </c>
      <c r="H21" s="5"/>
      <c r="I21" s="52">
        <f t="shared" si="5"/>
        <v>0</v>
      </c>
      <c r="J21" s="31"/>
      <c r="K21" s="79">
        <f t="shared" si="2"/>
        <v>0</v>
      </c>
      <c r="L21" s="53">
        <f t="shared" si="3"/>
        <v>0</v>
      </c>
    </row>
    <row r="22" spans="2:12" x14ac:dyDescent="0.2">
      <c r="B22" s="68" t="s">
        <v>31</v>
      </c>
      <c r="C22" s="11" t="s">
        <v>53</v>
      </c>
      <c r="D22" s="49">
        <v>1</v>
      </c>
      <c r="E22" s="21" t="s">
        <v>0</v>
      </c>
      <c r="F22" s="7"/>
      <c r="G22" s="76">
        <v>15</v>
      </c>
      <c r="H22" s="5"/>
      <c r="I22" s="52">
        <f t="shared" si="5"/>
        <v>0</v>
      </c>
      <c r="J22" s="31"/>
      <c r="K22" s="79">
        <f t="shared" si="2"/>
        <v>0</v>
      </c>
      <c r="L22" s="53">
        <f t="shared" si="3"/>
        <v>0</v>
      </c>
    </row>
    <row r="23" spans="2:12" x14ac:dyDescent="0.2">
      <c r="B23" s="68" t="s">
        <v>32</v>
      </c>
      <c r="C23" s="10" t="s">
        <v>5</v>
      </c>
      <c r="D23" s="49">
        <v>1</v>
      </c>
      <c r="E23" s="18" t="s">
        <v>0</v>
      </c>
      <c r="F23" s="7"/>
      <c r="G23" s="76">
        <v>40</v>
      </c>
      <c r="H23" s="5"/>
      <c r="I23" s="52">
        <f t="shared" si="5"/>
        <v>0</v>
      </c>
      <c r="J23" s="31"/>
      <c r="K23" s="79">
        <f t="shared" si="2"/>
        <v>0</v>
      </c>
      <c r="L23" s="53">
        <f t="shared" si="3"/>
        <v>0</v>
      </c>
    </row>
    <row r="24" spans="2:12" x14ac:dyDescent="0.2">
      <c r="B24" s="68" t="s">
        <v>33</v>
      </c>
      <c r="C24" s="9" t="s">
        <v>76</v>
      </c>
      <c r="D24" s="49" t="s">
        <v>24</v>
      </c>
      <c r="E24" s="20" t="s">
        <v>1</v>
      </c>
      <c r="F24" s="8"/>
      <c r="G24" s="51">
        <v>20</v>
      </c>
      <c r="H24" s="5"/>
      <c r="I24" s="52">
        <f t="shared" si="5"/>
        <v>0</v>
      </c>
      <c r="J24" s="31"/>
      <c r="K24" s="79">
        <f t="shared" si="2"/>
        <v>0</v>
      </c>
      <c r="L24" s="53">
        <f t="shared" si="3"/>
        <v>0</v>
      </c>
    </row>
    <row r="25" spans="2:12" x14ac:dyDescent="0.2">
      <c r="B25" s="68" t="s">
        <v>34</v>
      </c>
      <c r="C25" s="10" t="s">
        <v>6</v>
      </c>
      <c r="D25" s="80">
        <v>1</v>
      </c>
      <c r="E25" s="18" t="s">
        <v>2</v>
      </c>
      <c r="F25" s="8"/>
      <c r="G25" s="51">
        <v>30</v>
      </c>
      <c r="H25" s="5"/>
      <c r="I25" s="52">
        <f t="shared" si="5"/>
        <v>0</v>
      </c>
      <c r="J25" s="31"/>
      <c r="K25" s="79">
        <f t="shared" si="2"/>
        <v>0</v>
      </c>
      <c r="L25" s="53">
        <f t="shared" si="3"/>
        <v>0</v>
      </c>
    </row>
    <row r="26" spans="2:12" x14ac:dyDescent="0.2">
      <c r="B26" s="68" t="s">
        <v>35</v>
      </c>
      <c r="C26" s="12" t="s">
        <v>77</v>
      </c>
      <c r="D26" s="49">
        <v>1</v>
      </c>
      <c r="E26" s="19" t="s">
        <v>2</v>
      </c>
      <c r="F26" s="8"/>
      <c r="G26" s="51">
        <v>95</v>
      </c>
      <c r="H26" s="5"/>
      <c r="I26" s="52">
        <f t="shared" si="5"/>
        <v>0</v>
      </c>
      <c r="J26" s="31"/>
      <c r="K26" s="79">
        <f t="shared" si="2"/>
        <v>0</v>
      </c>
      <c r="L26" s="53">
        <f t="shared" si="3"/>
        <v>0</v>
      </c>
    </row>
    <row r="27" spans="2:12" x14ac:dyDescent="0.2">
      <c r="B27" s="68" t="s">
        <v>36</v>
      </c>
      <c r="C27" s="12" t="s">
        <v>78</v>
      </c>
      <c r="D27" s="49">
        <v>1</v>
      </c>
      <c r="E27" s="19" t="s">
        <v>2</v>
      </c>
      <c r="F27" s="7"/>
      <c r="G27" s="51">
        <v>90</v>
      </c>
      <c r="H27" s="5"/>
      <c r="I27" s="52">
        <f t="shared" si="5"/>
        <v>0</v>
      </c>
      <c r="J27" s="31"/>
      <c r="K27" s="79">
        <f t="shared" si="2"/>
        <v>0</v>
      </c>
      <c r="L27" s="53">
        <f t="shared" si="3"/>
        <v>0</v>
      </c>
    </row>
    <row r="28" spans="2:12" x14ac:dyDescent="0.2">
      <c r="B28" s="68" t="s">
        <v>37</v>
      </c>
      <c r="C28" s="12" t="s">
        <v>79</v>
      </c>
      <c r="D28" s="49">
        <v>1</v>
      </c>
      <c r="E28" s="19" t="s">
        <v>0</v>
      </c>
      <c r="F28" s="8"/>
      <c r="G28" s="51">
        <v>15</v>
      </c>
      <c r="H28" s="5"/>
      <c r="I28" s="52">
        <f t="shared" si="5"/>
        <v>0</v>
      </c>
      <c r="J28" s="31"/>
      <c r="K28" s="79">
        <f t="shared" si="2"/>
        <v>0</v>
      </c>
      <c r="L28" s="53">
        <f t="shared" si="3"/>
        <v>0</v>
      </c>
    </row>
    <row r="29" spans="2:12" x14ac:dyDescent="0.2">
      <c r="B29" s="68" t="s">
        <v>38</v>
      </c>
      <c r="C29" s="12" t="s">
        <v>80</v>
      </c>
      <c r="D29" s="49">
        <v>1</v>
      </c>
      <c r="E29" s="19" t="s">
        <v>0</v>
      </c>
      <c r="F29" s="8"/>
      <c r="G29" s="51">
        <v>40</v>
      </c>
      <c r="H29" s="5"/>
      <c r="I29" s="52">
        <f t="shared" si="5"/>
        <v>0</v>
      </c>
      <c r="J29" s="31"/>
      <c r="K29" s="79">
        <f t="shared" si="2"/>
        <v>0</v>
      </c>
      <c r="L29" s="53">
        <f t="shared" si="3"/>
        <v>0</v>
      </c>
    </row>
    <row r="30" spans="2:12" x14ac:dyDescent="0.2">
      <c r="B30" s="68" t="s">
        <v>39</v>
      </c>
      <c r="C30" s="12" t="s">
        <v>81</v>
      </c>
      <c r="D30" s="49">
        <v>1</v>
      </c>
      <c r="E30" s="19" t="s">
        <v>0</v>
      </c>
      <c r="F30" s="8"/>
      <c r="G30" s="51">
        <v>110</v>
      </c>
      <c r="H30" s="5"/>
      <c r="I30" s="52">
        <f t="shared" si="5"/>
        <v>0</v>
      </c>
      <c r="J30" s="31"/>
      <c r="K30" s="79">
        <f t="shared" si="2"/>
        <v>0</v>
      </c>
      <c r="L30" s="53">
        <f t="shared" si="3"/>
        <v>0</v>
      </c>
    </row>
    <row r="31" spans="2:12" x14ac:dyDescent="0.2">
      <c r="B31" s="68" t="s">
        <v>40</v>
      </c>
      <c r="C31" s="13" t="s">
        <v>82</v>
      </c>
      <c r="D31" s="49" t="s">
        <v>83</v>
      </c>
      <c r="E31" s="19" t="s">
        <v>1</v>
      </c>
      <c r="F31" s="8"/>
      <c r="G31" s="51">
        <v>25</v>
      </c>
      <c r="H31" s="5"/>
      <c r="I31" s="52">
        <f t="shared" si="5"/>
        <v>0</v>
      </c>
      <c r="J31" s="31"/>
      <c r="K31" s="79">
        <f t="shared" si="2"/>
        <v>0</v>
      </c>
      <c r="L31" s="53">
        <f t="shared" si="3"/>
        <v>0</v>
      </c>
    </row>
    <row r="32" spans="2:12" x14ac:dyDescent="0.2">
      <c r="B32" s="68" t="s">
        <v>41</v>
      </c>
      <c r="C32" s="11" t="s">
        <v>84</v>
      </c>
      <c r="D32" s="49" t="s">
        <v>73</v>
      </c>
      <c r="E32" s="18" t="s">
        <v>1</v>
      </c>
      <c r="F32" s="8"/>
      <c r="G32" s="51">
        <v>605</v>
      </c>
      <c r="H32" s="5"/>
      <c r="I32" s="52">
        <f t="shared" si="5"/>
        <v>0</v>
      </c>
      <c r="J32" s="31"/>
      <c r="K32" s="79">
        <f t="shared" si="2"/>
        <v>0</v>
      </c>
      <c r="L32" s="53">
        <f t="shared" si="3"/>
        <v>0</v>
      </c>
    </row>
    <row r="33" spans="2:12" x14ac:dyDescent="0.2">
      <c r="B33" s="68" t="s">
        <v>42</v>
      </c>
      <c r="C33" s="13" t="s">
        <v>85</v>
      </c>
      <c r="D33" s="49">
        <v>1</v>
      </c>
      <c r="E33" s="19" t="s">
        <v>0</v>
      </c>
      <c r="F33" s="8"/>
      <c r="G33" s="51">
        <v>10</v>
      </c>
      <c r="H33" s="5"/>
      <c r="I33" s="52">
        <f t="shared" si="5"/>
        <v>0</v>
      </c>
      <c r="J33" s="31"/>
      <c r="K33" s="79">
        <f t="shared" si="2"/>
        <v>0</v>
      </c>
      <c r="L33" s="53">
        <f t="shared" si="3"/>
        <v>0</v>
      </c>
    </row>
    <row r="34" spans="2:12" ht="13.5" thickBot="1" x14ac:dyDescent="0.25">
      <c r="B34" s="71" t="s">
        <v>43</v>
      </c>
      <c r="C34" s="34" t="s">
        <v>86</v>
      </c>
      <c r="D34" s="72">
        <v>1</v>
      </c>
      <c r="E34" s="35" t="s">
        <v>0</v>
      </c>
      <c r="F34" s="36"/>
      <c r="G34" s="73">
        <v>25</v>
      </c>
      <c r="H34" s="25"/>
      <c r="I34" s="74">
        <f t="shared" si="5"/>
        <v>0</v>
      </c>
      <c r="J34" s="32"/>
      <c r="K34" s="81">
        <f t="shared" si="2"/>
        <v>0</v>
      </c>
      <c r="L34" s="77">
        <f t="shared" si="3"/>
        <v>0</v>
      </c>
    </row>
    <row r="35" spans="2:12" ht="24.75" customHeight="1" thickBot="1" x14ac:dyDescent="0.25">
      <c r="B35" s="54"/>
      <c r="C35" s="55" t="s">
        <v>49</v>
      </c>
      <c r="D35" s="56"/>
      <c r="E35" s="56"/>
      <c r="F35" s="56"/>
      <c r="G35" s="57"/>
      <c r="H35" s="58"/>
      <c r="I35" s="59">
        <f>SUM(I4:I34)</f>
        <v>0</v>
      </c>
      <c r="J35" s="82"/>
      <c r="K35" s="59">
        <f>SUM(K4:K34)</f>
        <v>0</v>
      </c>
      <c r="L35" s="60">
        <f>SUM(L4:L34)</f>
        <v>0</v>
      </c>
    </row>
    <row r="36" spans="2:12" x14ac:dyDescent="0.2">
      <c r="B36" s="37"/>
      <c r="C36" s="37"/>
      <c r="D36" s="39"/>
      <c r="E36" s="37"/>
      <c r="F36" s="37"/>
      <c r="G36" s="37"/>
      <c r="H36" s="37"/>
      <c r="I36" s="37"/>
      <c r="J36" s="41"/>
      <c r="K36" s="41"/>
      <c r="L36" s="37"/>
    </row>
    <row r="37" spans="2:12" x14ac:dyDescent="0.2">
      <c r="B37" s="37" t="s">
        <v>54</v>
      </c>
      <c r="C37" s="37"/>
      <c r="D37" s="39"/>
      <c r="E37" s="37"/>
      <c r="F37" s="37"/>
      <c r="G37" s="37"/>
      <c r="H37" s="37"/>
      <c r="I37" s="37"/>
      <c r="J37" s="41"/>
      <c r="K37" s="41"/>
      <c r="L37" s="37"/>
    </row>
    <row r="38" spans="2:12" x14ac:dyDescent="0.2">
      <c r="B38" s="37" t="s">
        <v>55</v>
      </c>
      <c r="C38" s="37"/>
      <c r="D38" s="39"/>
      <c r="E38" s="37"/>
      <c r="F38" s="37"/>
      <c r="G38" s="37"/>
      <c r="H38" s="37"/>
      <c r="I38" s="37"/>
      <c r="J38" s="41"/>
      <c r="K38" s="41"/>
      <c r="L38" s="37"/>
    </row>
    <row r="39" spans="2:12" x14ac:dyDescent="0.2">
      <c r="B39" s="37"/>
      <c r="C39" s="37"/>
      <c r="D39" s="39"/>
      <c r="E39" s="37"/>
      <c r="F39" s="37"/>
      <c r="G39" s="37"/>
      <c r="H39" s="37"/>
      <c r="I39" s="37"/>
      <c r="J39" s="41"/>
      <c r="K39" s="41"/>
      <c r="L39" s="37"/>
    </row>
    <row r="40" spans="2:12" x14ac:dyDescent="0.2">
      <c r="B40" s="37"/>
      <c r="C40" s="37"/>
      <c r="D40" s="39"/>
      <c r="E40" s="37"/>
      <c r="F40" s="37"/>
      <c r="G40" s="61"/>
      <c r="H40" s="61"/>
      <c r="I40" s="61"/>
      <c r="J40" s="41"/>
      <c r="K40" s="62"/>
      <c r="L40" s="37"/>
    </row>
    <row r="41" spans="2:12" x14ac:dyDescent="0.2">
      <c r="B41" s="37"/>
      <c r="C41" s="39" t="s">
        <v>44</v>
      </c>
      <c r="D41" s="39"/>
      <c r="E41" s="37"/>
      <c r="F41" s="37"/>
      <c r="G41" s="37"/>
      <c r="H41" s="39" t="s">
        <v>45</v>
      </c>
      <c r="I41" s="39"/>
      <c r="J41" s="41"/>
      <c r="K41" s="41"/>
      <c r="L41" s="37"/>
    </row>
  </sheetData>
  <sheetProtection algorithmName="SHA-512" hashValue="UA2mQyda2pePhSbAUBKQB5zD93+WYgexvPxY5zHnULan1Sc385g8npkPoGyzNbMafIBoTYJbdNQhuWmtmCNIKA==" saltValue="bREG+aPfQkjxr0jCwjzRoA==" spinCount="100000" sheet="1" objects="1" scenarios="1"/>
  <phoneticPr fontId="0" type="noConversion"/>
  <pageMargins left="0.55118110236220474" right="0.6692913385826772" top="0.19685039370078741" bottom="0.39370078740157483" header="0.51181102362204722" footer="0.51181102362204722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 ostalo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Maria Martinolića</dc:creator>
  <cp:lastModifiedBy>RACUNOVODSTVO0005</cp:lastModifiedBy>
  <cp:lastPrinted>2024-11-06T13:30:04Z</cp:lastPrinted>
  <dcterms:created xsi:type="dcterms:W3CDTF">2018-06-14T06:35:41Z</dcterms:created>
  <dcterms:modified xsi:type="dcterms:W3CDTF">2024-12-18T13:16:15Z</dcterms:modified>
</cp:coreProperties>
</file>