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davor_nosil_skole_hr/Documents/Radna površina/"/>
    </mc:Choice>
  </mc:AlternateContent>
  <xr:revisionPtr revIDLastSave="4" documentId="8_{554B9345-1899-465C-AF4B-B7E2BA40DC9C}" xr6:coauthVersionLast="47" xr6:coauthVersionMax="47" xr10:uidLastSave="{6415BB24-FAA8-426E-ABCA-CE3996026A48}"/>
  <bookViews>
    <workbookView xWindow="-120" yWindow="-120" windowWidth="29040" windowHeight="15840" tabRatio="89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_FilterDatabase" localSheetId="6" hidden="1">'POSEBNI DIO'!$B$6:$G$363</definedName>
    <definedName name="_xlnm._FilterDatabase" localSheetId="5" hidden="1">'Račun fin prema izvorima f'!$J$4:$J$5</definedName>
    <definedName name="_xlnm.Print_Area" localSheetId="1">' Račun prihoda i rashoda'!$A$1:$M$102</definedName>
    <definedName name="_xlnm.Print_Area" localSheetId="6">'POSEBNI DIO'!$A$1:$G$363</definedName>
    <definedName name="_xlnm.Print_Area" localSheetId="4">'Račun financiranja'!$A$1:$M$17</definedName>
    <definedName name="_xlnm.Print_Area" localSheetId="3">'Rashodi prema funkcijskoj k '!$A$1:$I$11</definedName>
    <definedName name="_xlnm.Print_Area" localSheetId="2">'Rashodi prema izvorima finan'!$A$1:$I$43</definedName>
    <definedName name="_xlnm.Print_Area" localSheetId="0">SAŽETAK!$B$1:$L$28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8" l="1"/>
  <c r="G9" i="8" l="1"/>
  <c r="F6" i="8" l="1"/>
  <c r="E6" i="8"/>
  <c r="E7" i="8" s="1"/>
  <c r="E8" i="8" s="1"/>
  <c r="E9" i="8" s="1"/>
  <c r="D6" i="8"/>
  <c r="D7" i="8" s="1"/>
  <c r="C6" i="8"/>
  <c r="C7" i="8" s="1"/>
  <c r="C8" i="8" s="1"/>
  <c r="H6" i="8" l="1"/>
  <c r="G6" i="8"/>
  <c r="F7" i="8"/>
  <c r="H7" i="8" s="1"/>
  <c r="F8" i="8" l="1"/>
  <c r="H8" i="8" s="1"/>
  <c r="G7" i="8"/>
  <c r="G8" i="8" l="1"/>
</calcChain>
</file>

<file path=xl/sharedStrings.xml><?xml version="1.0" encoding="utf-8"?>
<sst xmlns="http://schemas.openxmlformats.org/spreadsheetml/2006/main" count="1361" uniqueCount="293">
  <si>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</si>
  <si>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</si>
  <si>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</si>
  <si>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</si>
  <si>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</si>
  <si>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</si>
  <si>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</si>
  <si>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</si>
  <si>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</si>
  <si>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</si>
  <si>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</si>
  <si>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</si>
  <si>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</si>
  <si>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</si>
  <si>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</si>
  <si>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</si>
  <si>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</si>
  <si>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</si>
  <si>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</si>
  <si>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</si>
  <si>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</si>
  <si>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</si>
  <si>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</si>
  <si>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</si>
  <si>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</si>
  <si>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</si>
  <si>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</si>
  <si>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</si>
  <si>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</si>
  <si>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</si>
  <si>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</si>
  <si>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</si>
  <si>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</si>
  <si>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</si>
  <si>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</si>
  <si>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</si>
  <si>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</si>
  <si>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</si>
  <si>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</si>
  <si>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</si>
  <si>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</si>
  <si>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</si>
  <si>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</si>
  <si>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</si>
  <si>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 xml:space="preserve">UKUPNO PRIHODI </t>
  </si>
  <si>
    <t>UKUPNO RASHODI</t>
  </si>
  <si>
    <t>UKUPNO PRIHODI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</si>
  <si>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</si>
  <si>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</si>
  <si>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</si>
  <si>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</si>
  <si>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</si>
  <si>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</si>
  <si>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</si>
  <si>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</si>
  <si>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</si>
  <si>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</si>
  <si>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OSTVARENJE/ IZVRŠENJE 
PRETHODNA GODINA </t>
  </si>
  <si>
    <t>TEKUĆI PLAN</t>
  </si>
  <si>
    <t xml:space="preserve">OSTVARENJE/ IZVRŠENJE 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</si>
  <si>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</si>
  <si>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</si>
  <si>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</si>
  <si>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</si>
  <si>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</si>
  <si>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</si>
  <si>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</si>
  <si>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</si>
  <si>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</si>
  <si>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</si>
  <si>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</si>
  <si>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</si>
  <si>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</si>
  <si>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</si>
  <si>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</si>
  <si>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</si>
  <si>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 i prihodi od donacija</t>
  </si>
  <si>
    <t>661</t>
  </si>
  <si>
    <t>Prihodi od pruženih usluga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</si>
  <si>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</si>
  <si>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</si>
  <si>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</si>
  <si>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</si>
  <si>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</si>
  <si>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</si>
  <si>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</si>
  <si>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</si>
  <si>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</si>
  <si>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Kazne, upravne mjere i ostali prihodi</t>
  </si>
  <si>
    <t>Uredska oprema i namještaj</t>
  </si>
  <si>
    <t>Oprema za održavanje i zaštitu</t>
  </si>
  <si>
    <t>Uređaji, strojevi i oprema za ostale namjene</t>
  </si>
  <si>
    <t>Knjige</t>
  </si>
  <si>
    <t>7264</t>
  </si>
  <si>
    <t>Ostala nematerijalna proizvedena imovina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</si>
  <si>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</si>
  <si>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</si>
  <si>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</si>
  <si>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</si>
  <si>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</si>
  <si>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</si>
  <si>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</si>
  <si>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</si>
  <si>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</si>
  <si>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</si>
  <si>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</si>
  <si>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</si>
  <si>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</si>
  <si>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</si>
  <si>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321</t>
  </si>
  <si>
    <t>3211</t>
  </si>
  <si>
    <t>3212</t>
  </si>
  <si>
    <t>Naknade za prijevoz, za rad na terenu i odvojeni život</t>
  </si>
  <si>
    <t>3213</t>
  </si>
  <si>
    <t>Stručno usavršavanje zaposlenika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</si>
  <si>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</si>
  <si>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</si>
  <si>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</si>
  <si>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</si>
  <si>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</si>
  <si>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</si>
  <si>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</si>
  <si>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</si>
  <si>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</si>
  <si>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</si>
  <si>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</si>
  <si>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</si>
  <si>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</si>
  <si>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</si>
  <si>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</si>
  <si>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</si>
  <si>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</si>
  <si>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</si>
  <si>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</si>
  <si>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</si>
  <si>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</si>
  <si>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</si>
  <si>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</si>
  <si>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</si>
  <si>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</si>
  <si>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</si>
  <si>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</si>
  <si>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</si>
  <si>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</si>
  <si>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</si>
  <si>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</si>
  <si>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</si>
  <si>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</si>
  <si>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</si>
  <si>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</si>
  <si>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Naknade troškova osobama izvan radnog odnosa</t>
  </si>
  <si>
    <t>3241</t>
  </si>
  <si>
    <t>329</t>
  </si>
  <si>
    <t>Ostali nespomenuti rashodi poslovanja</t>
  </si>
  <si>
    <t>3293</t>
  </si>
  <si>
    <t>Reprezentacija</t>
  </si>
  <si>
    <t>3294</t>
  </si>
  <si>
    <t>Članarine i norme</t>
  </si>
  <si>
    <t>Pristojbe i naknade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</si>
  <si>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</si>
  <si>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</si>
  <si>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</si>
  <si>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</si>
  <si>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</si>
  <si>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</si>
  <si>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</si>
  <si>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</si>
  <si>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</si>
  <si>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</si>
  <si>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</si>
  <si>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</si>
  <si>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</si>
  <si>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</si>
  <si>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3722</t>
  </si>
  <si>
    <t>Naknade građanima i kućanstvima u naravi</t>
  </si>
  <si>
    <t>Ostali rashodi</t>
  </si>
  <si>
    <t>3812</t>
  </si>
  <si>
    <t>Tekuće donacije u naravi</t>
  </si>
  <si>
    <t>Kazne, penali i naknade štete</t>
  </si>
  <si>
    <t>Ostale kazne</t>
  </si>
  <si>
    <t>42</t>
  </si>
  <si>
    <t>Rashodi za nabavu proizvedene dugotrajne imovine</t>
  </si>
  <si>
    <t>422</t>
  </si>
  <si>
    <t>Postrojenja i oprema</t>
  </si>
  <si>
    <t>4221</t>
  </si>
  <si>
    <t>4223</t>
  </si>
  <si>
    <t>4227</t>
  </si>
  <si>
    <t>Knjige, umjetnička djela i ostale izložbene vrijednosti</t>
  </si>
  <si>
    <t>4 Prihodi za posebne namjene</t>
  </si>
  <si>
    <t xml:space="preserve">  43 Ostali prihodi za posebne namjene</t>
  </si>
  <si>
    <t xml:space="preserve">  44 Prihodi za decnetralizirane funkcije</t>
  </si>
  <si>
    <t xml:space="preserve">   43 Ostali prihodi za posebne namjene</t>
  </si>
  <si>
    <t xml:space="preserve">   44 Prihodi za decnetralizirane funkcije</t>
  </si>
  <si>
    <t>5 Pomoći</t>
  </si>
  <si>
    <t xml:space="preserve">  51 Pomoći</t>
  </si>
  <si>
    <t xml:space="preserve">  52 Ostale pomoći</t>
  </si>
  <si>
    <t>6 Donacije</t>
  </si>
  <si>
    <t xml:space="preserve">  62 Donacije</t>
  </si>
  <si>
    <t xml:space="preserve">   51 Pomoći</t>
  </si>
  <si>
    <t xml:space="preserve">   52 Ostale pomoći</t>
  </si>
  <si>
    <t xml:space="preserve">   62 Donacije</t>
  </si>
  <si>
    <t>7 Prodaja lil zamjena nefinancijske imovine i naknada šteta</t>
  </si>
  <si>
    <t xml:space="preserve">   72 Prodaja lil zamjena nefinancijske imovine i naknada šteta</t>
  </si>
  <si>
    <t xml:space="preserve">  31 Vlastiti prihodi</t>
  </si>
  <si>
    <t xml:space="preserve">  38 Prenesena sredstva - vlastiti prihodi proračunskih korisnika</t>
  </si>
  <si>
    <t xml:space="preserve">  48 Prenesena sredstva - namjenski prihodi</t>
  </si>
  <si>
    <t xml:space="preserve">  58 Prenesena sredstva - pomoći</t>
  </si>
  <si>
    <t xml:space="preserve">  68 Prenesena sredstva - donacije</t>
  </si>
  <si>
    <t xml:space="preserve">  72 Prodaja ili zamjena nefinancijske imovine i naknada šteta</t>
  </si>
  <si>
    <t xml:space="preserve">  78 Prenesena sredstva - prodaja ili zamjena nefinancijske imovine i naknada šteta</t>
  </si>
  <si>
    <t>INDEKS 1</t>
  </si>
  <si>
    <t>INDEKS 2</t>
  </si>
  <si>
    <t>OŠ MARIA MARTINOLIĆA MALI LOŠINJ</t>
  </si>
  <si>
    <t>PROGRAM 5301</t>
  </si>
  <si>
    <t>Osnovnoškolsko obrazovanje</t>
  </si>
  <si>
    <t>Aktivnost A530101</t>
  </si>
  <si>
    <t>Osiguravanje uvjeta rada</t>
  </si>
  <si>
    <t>Izvor financiranja 32</t>
  </si>
  <si>
    <t>Vlastiti prihodi</t>
  </si>
  <si>
    <t>Izvor financiranja 38</t>
  </si>
  <si>
    <t>Izvor financiranja 43</t>
  </si>
  <si>
    <t>Prihodi za posebne namjene</t>
  </si>
  <si>
    <t>Izvor financiranja 44</t>
  </si>
  <si>
    <t>Prihodi za decentralizirane funkcije - OŠ</t>
  </si>
  <si>
    <t>Izvor financiranja 48</t>
  </si>
  <si>
    <t>Izvor financiranja 52</t>
  </si>
  <si>
    <t>Ostale pomoći</t>
  </si>
  <si>
    <t>Izvor financiranja 58</t>
  </si>
  <si>
    <t>Izvor financiranja 62</t>
  </si>
  <si>
    <t>Donacije</t>
  </si>
  <si>
    <t>Izvor financiranja 68</t>
  </si>
  <si>
    <t>Izvor financiranja 72</t>
  </si>
  <si>
    <t>Prodaja lil zamjena nefinancijske imovine i naknada šteta</t>
  </si>
  <si>
    <t>Aktivnost A530106</t>
  </si>
  <si>
    <t>Nabava udžbenika za učenike OŠ</t>
  </si>
  <si>
    <t>Aktivnost A530107</t>
  </si>
  <si>
    <t>Prehrana učenika u osnovnim školama</t>
  </si>
  <si>
    <t>PROGRAM 5302</t>
  </si>
  <si>
    <t>Unaprjeđenje kvalitete odgojno-obrazovnog sustava</t>
  </si>
  <si>
    <t>Aktivnost A530202</t>
  </si>
  <si>
    <t>Produženi boravak</t>
  </si>
  <si>
    <t>Aktivnost A530209</t>
  </si>
  <si>
    <t>Sufinanciranje rada pomoćnika u nastavi</t>
  </si>
  <si>
    <t>Izvor financiranja 11</t>
  </si>
  <si>
    <t>Opći prihodi i primici</t>
  </si>
  <si>
    <t>Izvor financiranja 51</t>
  </si>
  <si>
    <t>Pomoći</t>
  </si>
  <si>
    <t>Aktivnost A530222</t>
  </si>
  <si>
    <t>Programi školskog kurikuluma</t>
  </si>
  <si>
    <t>Aktivnost A530238</t>
  </si>
  <si>
    <t>Jedna voćka za svakog prvašića</t>
  </si>
  <si>
    <t>Aktivnost A530239</t>
  </si>
  <si>
    <t>Županijska škola plivanja</t>
  </si>
  <si>
    <t>Aktivnost A530240</t>
  </si>
  <si>
    <t>Menstrualne higijenske potrebštine</t>
  </si>
  <si>
    <t>PROGRAM 5306</t>
  </si>
  <si>
    <t>Obilježavanje postugnuća učenika i nastavnika</t>
  </si>
  <si>
    <t>Aktivnost A530603</t>
  </si>
  <si>
    <t>Natjecanja i smotre</t>
  </si>
  <si>
    <t>PROGRAM 5308</t>
  </si>
  <si>
    <t>Kapitalna ulaganja u odgojno-obazovnu infrastrukturu</t>
  </si>
  <si>
    <t>Kapitalni projekt K530801</t>
  </si>
  <si>
    <t>Opremanje ustanova školstva</t>
  </si>
  <si>
    <t>Prenesena sredstva - vlastiti prihodi</t>
  </si>
  <si>
    <t>Prenesena sredstva - prihodi za posebne namjene</t>
  </si>
  <si>
    <t>Prenesena sredstva - ostale pomoći</t>
  </si>
  <si>
    <t>Prenesena sredstva - donacije</t>
  </si>
  <si>
    <t>IZVRŠENJE FINANCIJSKOG PLANA OŠ MARIA MARTINOLIĆA MALI LOŠINJ</t>
  </si>
  <si>
    <t>38 Prenesena sredstva - vlastiti prihodi proračunskih korisnika</t>
  </si>
  <si>
    <t xml:space="preserve">   58 Prenesena sredstva - pomoći</t>
  </si>
  <si>
    <t xml:space="preserve">   68 Prenesena sredstva - donacije</t>
  </si>
  <si>
    <t>Prihodi iz nadležnog proračuna za financiranje rashoda za nabavu nefinancijske imovine</t>
  </si>
  <si>
    <t>UKUPNO PRIMICI</t>
  </si>
  <si>
    <t xml:space="preserve">UKUPNO IZDACI </t>
  </si>
  <si>
    <t>3</t>
  </si>
  <si>
    <t>31</t>
  </si>
  <si>
    <t>311</t>
  </si>
  <si>
    <t>3111</t>
  </si>
  <si>
    <t>4</t>
  </si>
  <si>
    <t>09 Osnovno obrazovanje</t>
  </si>
  <si>
    <t>0912 Osnovno obrazovanje</t>
  </si>
  <si>
    <t>0980 Usluge obazovanje koje nisu drugdje svrstane</t>
  </si>
  <si>
    <t>INDEKS</t>
  </si>
  <si>
    <t>5=4/2*100</t>
  </si>
  <si>
    <t>-</t>
  </si>
  <si>
    <t>7=5/3*100</t>
  </si>
  <si>
    <t>RKP: 10653</t>
  </si>
  <si>
    <t>Namjenski primici</t>
  </si>
  <si>
    <t>IZVORI FINANCIRANJA</t>
  </si>
  <si>
    <t xml:space="preserve"> UKUPNO</t>
  </si>
  <si>
    <t>IZVORNI PLAN / REBALANS</t>
  </si>
  <si>
    <t>2024. GODINA</t>
  </si>
  <si>
    <t>&gt;&gt;100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</si>
</sst>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</cellStyleXfs>
  <cellXfs count="1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0" borderId="0" xfId="0" applyFont="1"/>
    <xf numFmtId="0" fontId="5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4" fontId="15" fillId="2" borderId="3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lef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3" fontId="15" fillId="0" borderId="3" xfId="0" quotePrefix="1" applyNumberFormat="1" applyFont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>
      <alignment vertical="center"/>
    </xf>
    <xf numFmtId="4" fontId="9" fillId="3" borderId="3" xfId="0" applyNumberFormat="1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quotePrefix="1" applyFont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0" fillId="0" borderId="3" xfId="0" applyNumberFormat="1" applyBorder="1" applyAlignment="1">
      <alignment horizontal="right"/>
    </xf>
    <xf numFmtId="4" fontId="6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wrapText="1"/>
    </xf>
    <xf numFmtId="4" fontId="16" fillId="4" borderId="3" xfId="0" applyNumberFormat="1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19" fillId="4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19" fillId="5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0" fontId="21" fillId="0" borderId="3" xfId="0" applyFont="1" applyBorder="1" applyAlignment="1">
      <alignment vertical="center" wrapText="1"/>
    </xf>
    <xf numFmtId="0" fontId="21" fillId="4" borderId="3" xfId="0" applyFont="1" applyFill="1" applyBorder="1" applyAlignment="1">
      <alignment vertical="center" wrapText="1"/>
    </xf>
    <xf numFmtId="4" fontId="21" fillId="0" borderId="3" xfId="0" applyNumberFormat="1" applyFont="1" applyBorder="1" applyAlignment="1">
      <alignment vertical="center"/>
    </xf>
    <xf numFmtId="0" fontId="21" fillId="5" borderId="3" xfId="0" applyFont="1" applyFill="1" applyBorder="1" applyAlignment="1">
      <alignment vertical="center" wrapText="1"/>
    </xf>
    <xf numFmtId="4" fontId="3" fillId="6" borderId="3" xfId="0" applyNumberFormat="1" applyFont="1" applyFill="1" applyBorder="1" applyAlignment="1">
      <alignment horizontal="right" vertical="center" wrapText="1"/>
    </xf>
    <xf numFmtId="4" fontId="19" fillId="5" borderId="3" xfId="0" applyNumberFormat="1" applyFont="1" applyFill="1" applyBorder="1" applyAlignment="1">
      <alignment horizontal="right" vertical="center" wrapText="1"/>
    </xf>
    <xf numFmtId="4" fontId="19" fillId="4" borderId="3" xfId="0" applyNumberFormat="1" applyFont="1" applyFill="1" applyBorder="1" applyAlignment="1">
      <alignment horizontal="right" vertical="center" wrapText="1"/>
    </xf>
    <xf numFmtId="4" fontId="21" fillId="4" borderId="3" xfId="0" applyNumberFormat="1" applyFont="1" applyFill="1" applyBorder="1" applyAlignment="1">
      <alignment vertical="center" wrapText="1"/>
    </xf>
    <xf numFmtId="4" fontId="21" fillId="5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4" fontId="19" fillId="0" borderId="3" xfId="0" applyNumberFormat="1" applyFont="1" applyBorder="1" applyAlignment="1">
      <alignment horizontal="righ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3" xfId="4" applyFont="1" applyBorder="1" applyAlignment="1">
      <alignment horizontal="left" vertical="center" wrapText="1"/>
    </xf>
    <xf numFmtId="0" fontId="7" fillId="0" borderId="3" xfId="5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4" fontId="21" fillId="4" borderId="3" xfId="0" applyNumberFormat="1" applyFont="1" applyFill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/>
    </xf>
    <xf numFmtId="4" fontId="21" fillId="5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21" fillId="0" borderId="3" xfId="0" applyNumberFormat="1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vertical="center" wrapText="1"/>
    </xf>
    <xf numFmtId="4" fontId="0" fillId="0" borderId="0" xfId="0" applyNumberFormat="1"/>
    <xf numFmtId="4" fontId="22" fillId="0" borderId="3" xfId="0" applyNumberFormat="1" applyFont="1" applyBorder="1" applyAlignment="1">
      <alignment horizontal="right"/>
    </xf>
    <xf numFmtId="4" fontId="22" fillId="0" borderId="3" xfId="0" applyNumberFormat="1" applyFont="1" applyBorder="1" applyAlignment="1">
      <alignment horizontal="right" wrapText="1"/>
    </xf>
    <xf numFmtId="4" fontId="0" fillId="0" borderId="3" xfId="0" applyNumberFormat="1" applyFill="1" applyBorder="1"/>
    <xf numFmtId="4" fontId="3" fillId="0" borderId="3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vertical="center" wrapText="1"/>
    </xf>
    <xf numFmtId="4" fontId="21" fillId="0" borderId="3" xfId="0" applyNumberFormat="1" applyFont="1" applyFill="1" applyBorder="1" applyAlignment="1">
      <alignment vertical="center"/>
    </xf>
    <xf numFmtId="4" fontId="22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/>
    <xf numFmtId="4" fontId="23" fillId="0" borderId="3" xfId="0" applyNumberFormat="1" applyFont="1" applyBorder="1" applyAlignment="1">
      <alignment horizontal="right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quotePrefix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23" fillId="0" borderId="3" xfId="0" applyNumberFormat="1" applyFont="1" applyBorder="1" applyAlignment="1">
      <alignment horizontal="right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centerContinuous" vertical="center" wrapText="1"/>
    </xf>
    <xf numFmtId="4" fontId="0" fillId="0" borderId="3" xfId="0" applyNumberForma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4" fontId="25" fillId="0" borderId="3" xfId="0" applyNumberFormat="1" applyFont="1" applyBorder="1" applyAlignment="1">
      <alignment horizontal="right"/>
    </xf>
    <xf numFmtId="0" fontId="26" fillId="2" borderId="3" xfId="0" applyFont="1" applyFill="1" applyBorder="1" applyAlignment="1">
      <alignment vertical="center" wrapText="1"/>
    </xf>
    <xf numFmtId="4" fontId="27" fillId="4" borderId="3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0" fillId="0" borderId="0" xfId="0" applyFill="1"/>
    <xf numFmtId="4" fontId="0" fillId="0" borderId="0" xfId="0" applyNumberFormat="1" applyFill="1"/>
    <xf numFmtId="0" fontId="3" fillId="4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6">
    <cellStyle name="Normalno" xfId="0" builtinId="0"/>
    <cellStyle name="Normalno 2" xfId="2" xr:uid="{241161D7-C62D-4A82-ABC9-EA3AFA44CC90}"/>
    <cellStyle name="Obično_List1" xfId="5" xr:uid="{33C0C34A-EABE-480F-85AA-DD1DEECB4AA4}"/>
    <cellStyle name="Obično_List4" xfId="1" xr:uid="{00000000-0005-0000-0000-000001000000}"/>
    <cellStyle name="Obično_List5" xfId="3" xr:uid="{BE29B5EB-DE2A-4E74-9517-0283C03F8E1B}"/>
    <cellStyle name="Obično_List8" xfId="4" xr:uid="{6A1316E7-709C-4D84-A742-6B3EEB9F1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1"/>
  <sheetViews>
    <sheetView tabSelected="1" zoomScale="110" zoomScaleNormal="110" workbookViewId="0">
      <selection activeCell="B4" sqref="B4:L4"/>
    </sheetView>
  </sheetViews>
  <sheetFormatPr defaultRowHeight="15" x14ac:dyDescent="0.25"/>
  <cols>
    <col min="1" max="1" width="5.5703125" customWidth="1"/>
    <col min="6" max="10" width="25.28515625" customWidth="1"/>
    <col min="11" max="12" width="15.7109375" customWidth="1"/>
    <col min="13" max="13" width="25.28515625" customWidth="1"/>
  </cols>
  <sheetData>
    <row r="1" spans="2:13" ht="21" customHeight="1" x14ac:dyDescent="0.25">
      <c r="B1" s="139" t="s">
        <v>267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23"/>
    </row>
    <row r="2" spans="2:13" ht="17.100000000000001" customHeight="1" x14ac:dyDescent="0.25">
      <c r="B2" s="42"/>
      <c r="C2" s="37"/>
      <c r="D2" s="37"/>
      <c r="E2" s="37"/>
      <c r="F2" s="37"/>
      <c r="G2" s="37"/>
      <c r="H2" s="37" t="s">
        <v>291</v>
      </c>
      <c r="I2" s="37"/>
      <c r="J2" s="37"/>
      <c r="K2" s="37"/>
      <c r="L2" s="37"/>
      <c r="M2" s="23"/>
    </row>
    <row r="3" spans="2:13" ht="18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5.75" customHeight="1" x14ac:dyDescent="0.25">
      <c r="B4" s="139" t="s">
        <v>11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22"/>
    </row>
    <row r="5" spans="2:13" ht="18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2:13" ht="18" customHeight="1" x14ac:dyDescent="0.25">
      <c r="B6" s="139" t="s">
        <v>48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21"/>
    </row>
    <row r="7" spans="2:13" ht="18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21"/>
    </row>
    <row r="8" spans="2:13" ht="18" customHeight="1" x14ac:dyDescent="0.25">
      <c r="B8" s="153" t="s">
        <v>56</v>
      </c>
      <c r="C8" s="153"/>
      <c r="D8" s="153"/>
      <c r="E8" s="153"/>
      <c r="F8" s="153"/>
      <c r="G8" s="4"/>
      <c r="H8" s="5"/>
      <c r="I8" s="5"/>
      <c r="J8" s="5"/>
      <c r="K8" s="26"/>
      <c r="L8" s="26"/>
    </row>
    <row r="9" spans="2:13" ht="25.5" x14ac:dyDescent="0.25">
      <c r="B9" s="147" t="s">
        <v>7</v>
      </c>
      <c r="C9" s="147"/>
      <c r="D9" s="147"/>
      <c r="E9" s="147"/>
      <c r="F9" s="147"/>
      <c r="G9" s="24" t="s">
        <v>57</v>
      </c>
      <c r="H9" s="24" t="s">
        <v>290</v>
      </c>
      <c r="I9" s="24" t="s">
        <v>58</v>
      </c>
      <c r="J9" s="24" t="s">
        <v>59</v>
      </c>
      <c r="K9" s="24" t="s">
        <v>210</v>
      </c>
      <c r="L9" s="24" t="s">
        <v>211</v>
      </c>
    </row>
    <row r="10" spans="2:13" x14ac:dyDescent="0.25">
      <c r="B10" s="148">
        <v>1</v>
      </c>
      <c r="C10" s="148"/>
      <c r="D10" s="148"/>
      <c r="E10" s="148"/>
      <c r="F10" s="149"/>
      <c r="G10" s="30">
        <v>2</v>
      </c>
      <c r="H10" s="29">
        <v>3</v>
      </c>
      <c r="I10" s="29">
        <v>4</v>
      </c>
      <c r="J10" s="29">
        <v>5</v>
      </c>
      <c r="K10" s="29" t="s">
        <v>33</v>
      </c>
      <c r="L10" s="29" t="s">
        <v>285</v>
      </c>
    </row>
    <row r="11" spans="2:13" x14ac:dyDescent="0.25">
      <c r="B11" s="143" t="s">
        <v>22</v>
      </c>
      <c r="C11" s="144"/>
      <c r="D11" s="144"/>
      <c r="E11" s="144"/>
      <c r="F11" s="145"/>
      <c r="G11" s="43">
        <v>2246947.2999999998</v>
      </c>
      <c r="H11" s="55">
        <v>2750119.39</v>
      </c>
      <c r="I11" s="55">
        <v>0</v>
      </c>
      <c r="J11" s="55">
        <v>2690119.6599999997</v>
      </c>
      <c r="K11" s="55">
        <v>119.72330904245061</v>
      </c>
      <c r="L11" s="55">
        <v>97.818286354469848</v>
      </c>
    </row>
    <row r="12" spans="2:13" x14ac:dyDescent="0.25">
      <c r="B12" s="146" t="s">
        <v>21</v>
      </c>
      <c r="C12" s="145"/>
      <c r="D12" s="145"/>
      <c r="E12" s="145"/>
      <c r="F12" s="145"/>
      <c r="G12" s="43">
        <v>0</v>
      </c>
      <c r="H12" s="107">
        <v>0</v>
      </c>
      <c r="I12" s="107">
        <v>0</v>
      </c>
      <c r="J12" s="107">
        <v>0</v>
      </c>
      <c r="K12" s="107" t="s">
        <v>284</v>
      </c>
      <c r="L12" s="107" t="s">
        <v>284</v>
      </c>
    </row>
    <row r="13" spans="2:13" x14ac:dyDescent="0.25">
      <c r="B13" s="140" t="s">
        <v>0</v>
      </c>
      <c r="C13" s="141"/>
      <c r="D13" s="141"/>
      <c r="E13" s="141"/>
      <c r="F13" s="142"/>
      <c r="G13" s="56">
        <v>2246947.2999999998</v>
      </c>
      <c r="H13" s="56">
        <v>2750119.39</v>
      </c>
      <c r="I13" s="56">
        <v>0</v>
      </c>
      <c r="J13" s="56">
        <v>2690119.6599999997</v>
      </c>
      <c r="K13" s="45">
        <v>119.72330904245061</v>
      </c>
      <c r="L13" s="45">
        <v>97.818286354469848</v>
      </c>
    </row>
    <row r="14" spans="2:13" x14ac:dyDescent="0.25">
      <c r="B14" s="152" t="s">
        <v>23</v>
      </c>
      <c r="C14" s="144"/>
      <c r="D14" s="144"/>
      <c r="E14" s="144"/>
      <c r="F14" s="144"/>
      <c r="G14" s="46">
        <v>2210718.0499999993</v>
      </c>
      <c r="H14" s="107">
        <v>2729641.7068730001</v>
      </c>
      <c r="I14" s="107">
        <v>0</v>
      </c>
      <c r="J14" s="107">
        <v>2654542.84</v>
      </c>
      <c r="K14" s="108">
        <v>120.07604678488968</v>
      </c>
      <c r="L14" s="108">
        <v>97.248764675455106</v>
      </c>
    </row>
    <row r="15" spans="2:13" x14ac:dyDescent="0.25">
      <c r="B15" s="146" t="s">
        <v>24</v>
      </c>
      <c r="C15" s="145"/>
      <c r="D15" s="145"/>
      <c r="E15" s="145"/>
      <c r="F15" s="145"/>
      <c r="G15" s="43">
        <v>41572.449999999997</v>
      </c>
      <c r="H15" s="107">
        <v>28609.439999999999</v>
      </c>
      <c r="I15" s="107">
        <v>0</v>
      </c>
      <c r="J15" s="107">
        <v>41942.94</v>
      </c>
      <c r="K15" s="108">
        <v>100.89119116145429</v>
      </c>
      <c r="L15" s="108">
        <v>146.60524638021576</v>
      </c>
    </row>
    <row r="16" spans="2:13" x14ac:dyDescent="0.25">
      <c r="B16" s="16" t="s">
        <v>1</v>
      </c>
      <c r="C16" s="17"/>
      <c r="D16" s="17"/>
      <c r="E16" s="17"/>
      <c r="F16" s="17"/>
      <c r="G16" s="56">
        <v>2252290.4999999995</v>
      </c>
      <c r="H16" s="45">
        <v>2758251.1468730001</v>
      </c>
      <c r="I16" s="45">
        <v>0</v>
      </c>
      <c r="J16" s="45">
        <v>2696485.78</v>
      </c>
      <c r="K16" s="45">
        <v>119.72193551409111</v>
      </c>
      <c r="L16" s="45">
        <v>97.760705476619734</v>
      </c>
    </row>
    <row r="17" spans="1:49" x14ac:dyDescent="0.25">
      <c r="B17" s="151" t="s">
        <v>2</v>
      </c>
      <c r="C17" s="141"/>
      <c r="D17" s="141"/>
      <c r="E17" s="141"/>
      <c r="F17" s="141"/>
      <c r="G17" s="57">
        <v>-5343.1999999997206</v>
      </c>
      <c r="H17" s="57">
        <v>-8131.7568729999475</v>
      </c>
      <c r="I17" s="57">
        <v>0</v>
      </c>
      <c r="J17" s="57">
        <v>-6366.1200000001118</v>
      </c>
      <c r="K17" s="47">
        <v>119.14433298398797</v>
      </c>
      <c r="L17" s="47">
        <v>78.287141381927952</v>
      </c>
    </row>
    <row r="18" spans="1:49" ht="18" x14ac:dyDescent="0.25">
      <c r="B18" s="2"/>
      <c r="C18" s="6"/>
      <c r="D18" s="6"/>
      <c r="E18" s="6"/>
      <c r="F18" s="6"/>
      <c r="G18" s="48"/>
      <c r="H18" s="48"/>
      <c r="I18" s="48"/>
      <c r="J18" s="48"/>
      <c r="K18" s="49"/>
      <c r="L18" s="49"/>
      <c r="M18" s="1"/>
    </row>
    <row r="19" spans="1:49" ht="18" customHeight="1" x14ac:dyDescent="0.25">
      <c r="B19" s="153" t="s">
        <v>53</v>
      </c>
      <c r="C19" s="153"/>
      <c r="D19" s="153"/>
      <c r="E19" s="153"/>
      <c r="F19" s="153"/>
      <c r="G19" s="48"/>
      <c r="H19" s="48"/>
      <c r="I19" s="48"/>
      <c r="J19" s="48"/>
      <c r="K19" s="49"/>
      <c r="L19" s="49"/>
      <c r="M19" s="1"/>
    </row>
    <row r="20" spans="1:49" ht="25.5" x14ac:dyDescent="0.25">
      <c r="B20" s="147" t="s">
        <v>7</v>
      </c>
      <c r="C20" s="147"/>
      <c r="D20" s="147"/>
      <c r="E20" s="147"/>
      <c r="F20" s="147"/>
      <c r="G20" s="104" t="s">
        <v>57</v>
      </c>
      <c r="H20" s="104" t="s">
        <v>290</v>
      </c>
      <c r="I20" s="104" t="s">
        <v>58</v>
      </c>
      <c r="J20" s="104" t="s">
        <v>59</v>
      </c>
      <c r="K20" s="104" t="s">
        <v>210</v>
      </c>
      <c r="L20" s="104" t="s">
        <v>211</v>
      </c>
      <c r="M20" s="1"/>
    </row>
    <row r="21" spans="1:49" x14ac:dyDescent="0.25">
      <c r="B21" s="154">
        <v>1</v>
      </c>
      <c r="C21" s="155"/>
      <c r="D21" s="155"/>
      <c r="E21" s="155"/>
      <c r="F21" s="155"/>
      <c r="G21" s="53">
        <v>2</v>
      </c>
      <c r="H21" s="54">
        <v>3</v>
      </c>
      <c r="I21" s="54">
        <v>4</v>
      </c>
      <c r="J21" s="54">
        <v>5</v>
      </c>
      <c r="K21" s="50" t="s">
        <v>33</v>
      </c>
      <c r="L21" s="50" t="s">
        <v>34</v>
      </c>
      <c r="M21" s="1"/>
    </row>
    <row r="22" spans="1:49" ht="15.75" customHeight="1" x14ac:dyDescent="0.25">
      <c r="B22" s="143" t="s">
        <v>25</v>
      </c>
      <c r="C22" s="156"/>
      <c r="D22" s="156"/>
      <c r="E22" s="156"/>
      <c r="F22" s="156"/>
      <c r="G22" s="51"/>
      <c r="H22" s="44"/>
      <c r="I22" s="44"/>
      <c r="J22" s="44"/>
      <c r="K22" s="44" t="s">
        <v>284</v>
      </c>
      <c r="L22" s="44" t="s">
        <v>284</v>
      </c>
    </row>
    <row r="23" spans="1:49" x14ac:dyDescent="0.25">
      <c r="B23" s="143" t="s">
        <v>26</v>
      </c>
      <c r="C23" s="144"/>
      <c r="D23" s="144"/>
      <c r="E23" s="144"/>
      <c r="F23" s="144"/>
      <c r="G23" s="46"/>
      <c r="H23" s="44"/>
      <c r="I23" s="44"/>
      <c r="J23" s="44"/>
      <c r="K23" s="44" t="s">
        <v>284</v>
      </c>
      <c r="L23" s="44" t="s">
        <v>284</v>
      </c>
    </row>
    <row r="24" spans="1:49" ht="15" customHeight="1" x14ac:dyDescent="0.25">
      <c r="B24" s="157" t="s">
        <v>47</v>
      </c>
      <c r="C24" s="158"/>
      <c r="D24" s="158"/>
      <c r="E24" s="158"/>
      <c r="F24" s="159"/>
      <c r="G24" s="52">
        <v>0</v>
      </c>
      <c r="H24" s="52">
        <v>0</v>
      </c>
      <c r="I24" s="52">
        <v>0</v>
      </c>
      <c r="J24" s="52">
        <v>0</v>
      </c>
      <c r="K24" s="59" t="s">
        <v>284</v>
      </c>
      <c r="L24" s="59" t="s">
        <v>284</v>
      </c>
    </row>
    <row r="25" spans="1:49" s="32" customFormat="1" ht="15" customHeight="1" x14ac:dyDescent="0.25">
      <c r="A25"/>
      <c r="B25" s="143" t="s">
        <v>16</v>
      </c>
      <c r="C25" s="144"/>
      <c r="D25" s="144"/>
      <c r="E25" s="144"/>
      <c r="F25" s="144"/>
      <c r="G25" s="46">
        <v>13474.960000000003</v>
      </c>
      <c r="H25" s="46">
        <v>8131.7600000002822</v>
      </c>
      <c r="I25" s="105">
        <v>0</v>
      </c>
      <c r="J25" s="46">
        <v>7594.73</v>
      </c>
      <c r="K25" s="44">
        <v>56.361799960816192</v>
      </c>
      <c r="L25" s="44">
        <v>93.395894615676511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2" customFormat="1" ht="15" customHeight="1" x14ac:dyDescent="0.25">
      <c r="A26"/>
      <c r="B26" s="143" t="s">
        <v>52</v>
      </c>
      <c r="C26" s="144"/>
      <c r="D26" s="144"/>
      <c r="E26" s="144"/>
      <c r="F26" s="144"/>
      <c r="G26" s="46"/>
      <c r="H26" s="46"/>
      <c r="I26" s="46"/>
      <c r="J26" s="46">
        <v>537.03</v>
      </c>
      <c r="K26" s="44" t="s">
        <v>284</v>
      </c>
      <c r="L26" s="44" t="s">
        <v>284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40" customFormat="1" x14ac:dyDescent="0.25">
      <c r="A27" s="39"/>
      <c r="B27" s="157" t="s">
        <v>54</v>
      </c>
      <c r="C27" s="158"/>
      <c r="D27" s="158"/>
      <c r="E27" s="158"/>
      <c r="F27" s="159"/>
      <c r="G27" s="52">
        <v>13474.960000000003</v>
      </c>
      <c r="H27" s="52">
        <v>8131.7600000002822</v>
      </c>
      <c r="I27" s="52">
        <v>0</v>
      </c>
      <c r="J27" s="52">
        <v>8131.7599999999993</v>
      </c>
      <c r="K27" s="59">
        <v>60.34719212524562</v>
      </c>
      <c r="L27" s="59">
        <v>99.999999999996518</v>
      </c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</row>
    <row r="28" spans="1:49" x14ac:dyDescent="0.25">
      <c r="B28" s="150" t="s">
        <v>55</v>
      </c>
      <c r="C28" s="150"/>
      <c r="D28" s="150"/>
      <c r="E28" s="150"/>
      <c r="F28" s="150"/>
      <c r="G28" s="58">
        <v>8131.7600000002822</v>
      </c>
      <c r="H28" s="58">
        <v>3.127000334643526E-3</v>
      </c>
      <c r="I28" s="58">
        <v>0</v>
      </c>
      <c r="J28" s="58">
        <v>1765.6399999998876</v>
      </c>
      <c r="K28" s="45">
        <v>21.712888722734395</v>
      </c>
      <c r="L28" s="45" t="s">
        <v>292</v>
      </c>
    </row>
    <row r="30" spans="1:49" x14ac:dyDescent="0.25">
      <c r="B30" s="27"/>
      <c r="C30" s="27"/>
      <c r="D30" s="27"/>
      <c r="E30" s="27"/>
      <c r="F30" s="27"/>
      <c r="H30" s="27"/>
      <c r="I30" s="27"/>
      <c r="J30" s="27"/>
      <c r="K30" s="27"/>
      <c r="L30" s="27"/>
    </row>
    <row r="31" spans="1:49" ht="15" customHeight="1" x14ac:dyDescent="0.25"/>
  </sheetData>
  <mergeCells count="22">
    <mergeCell ref="B28:F28"/>
    <mergeCell ref="B15:F15"/>
    <mergeCell ref="B17:F17"/>
    <mergeCell ref="B14:F14"/>
    <mergeCell ref="B8:F8"/>
    <mergeCell ref="B19:F19"/>
    <mergeCell ref="B25:F25"/>
    <mergeCell ref="B26:F26"/>
    <mergeCell ref="B20:F20"/>
    <mergeCell ref="B21:F21"/>
    <mergeCell ref="B22:F22"/>
    <mergeCell ref="B27:F27"/>
    <mergeCell ref="B24:F24"/>
    <mergeCell ref="B6:L6"/>
    <mergeCell ref="B4:L4"/>
    <mergeCell ref="B1:L1"/>
    <mergeCell ref="B13:F13"/>
    <mergeCell ref="B23:F23"/>
    <mergeCell ref="B11:F11"/>
    <mergeCell ref="B12:F12"/>
    <mergeCell ref="B9:F9"/>
    <mergeCell ref="B10:F10"/>
  </mergeCells>
  <pageMargins left="0.7" right="0.7" top="0.75" bottom="0.75" header="0.3" footer="0.3"/>
  <pageSetup paperSize="9" scale="67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01"/>
  <sheetViews>
    <sheetView zoomScale="120" zoomScaleNormal="120" workbookViewId="0">
      <pane ySplit="8" topLeftCell="A9" activePane="bottomLeft" state="frozen"/>
      <selection pane="bottomLeft" activeCell="K5" sqref="K5"/>
    </sheetView>
  </sheetViews>
  <sheetFormatPr defaultRowHeight="15" x14ac:dyDescent="0.25"/>
  <cols>
    <col min="1" max="1" width="1.85546875" customWidth="1"/>
    <col min="2" max="2" width="3.140625" customWidth="1"/>
    <col min="3" max="3" width="3.85546875" customWidth="1"/>
    <col min="4" max="4" width="4.85546875" customWidth="1"/>
    <col min="5" max="5" width="6.140625" customWidth="1"/>
    <col min="6" max="6" width="44.7109375" customWidth="1"/>
    <col min="7" max="10" width="25.28515625" customWidth="1"/>
    <col min="11" max="12" width="15.7109375" customWidth="1"/>
    <col min="13" max="13" width="1.42578125" customWidth="1"/>
    <col min="15" max="15" width="13.85546875" style="106" customWidth="1"/>
    <col min="16" max="16" width="11" style="106" bestFit="1" customWidth="1"/>
    <col min="17" max="17" width="13.28515625" style="106" customWidth="1"/>
  </cols>
  <sheetData>
    <row r="1" spans="2:12" ht="18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39" t="s">
        <v>11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5.75" customHeight="1" x14ac:dyDescent="0.25">
      <c r="B4" s="139" t="s">
        <v>50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2:12" ht="18" x14ac:dyDescent="0.25">
      <c r="B5" s="2"/>
      <c r="C5" s="2"/>
      <c r="D5" s="2"/>
      <c r="E5" s="2"/>
      <c r="F5" s="2"/>
      <c r="G5" s="2"/>
      <c r="H5" s="2"/>
      <c r="I5" s="2"/>
      <c r="J5" s="3"/>
      <c r="K5" s="3"/>
      <c r="L5" s="3"/>
    </row>
    <row r="6" spans="2:12" ht="15.75" customHeight="1" x14ac:dyDescent="0.25">
      <c r="B6" s="139" t="s">
        <v>35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2:12" ht="18" x14ac:dyDescent="0.25">
      <c r="B7" s="2"/>
      <c r="C7" s="2"/>
      <c r="D7" s="2"/>
      <c r="E7" s="2"/>
      <c r="F7" s="2"/>
      <c r="G7" s="2"/>
      <c r="H7" s="2"/>
      <c r="I7" s="2"/>
      <c r="J7" s="3"/>
      <c r="K7" s="3"/>
      <c r="L7" s="3"/>
    </row>
    <row r="8" spans="2:12" ht="45" customHeight="1" x14ac:dyDescent="0.25">
      <c r="B8" s="163" t="s">
        <v>7</v>
      </c>
      <c r="C8" s="164"/>
      <c r="D8" s="164"/>
      <c r="E8" s="164"/>
      <c r="F8" s="165"/>
      <c r="G8" s="31" t="s">
        <v>57</v>
      </c>
      <c r="H8" s="31" t="s">
        <v>290</v>
      </c>
      <c r="I8" s="31" t="s">
        <v>58</v>
      </c>
      <c r="J8" s="31" t="s">
        <v>59</v>
      </c>
      <c r="K8" s="31" t="s">
        <v>210</v>
      </c>
      <c r="L8" s="31" t="s">
        <v>211</v>
      </c>
    </row>
    <row r="9" spans="2:12" x14ac:dyDescent="0.25">
      <c r="B9" s="160">
        <v>1</v>
      </c>
      <c r="C9" s="161"/>
      <c r="D9" s="161"/>
      <c r="E9" s="161"/>
      <c r="F9" s="162"/>
      <c r="G9" s="33">
        <v>2</v>
      </c>
      <c r="H9" s="33">
        <v>3</v>
      </c>
      <c r="I9" s="33">
        <v>4</v>
      </c>
      <c r="J9" s="33">
        <v>5</v>
      </c>
      <c r="K9" s="33" t="s">
        <v>33</v>
      </c>
      <c r="L9" s="33" t="s">
        <v>34</v>
      </c>
    </row>
    <row r="10" spans="2:12" x14ac:dyDescent="0.25">
      <c r="B10" s="7"/>
      <c r="C10" s="7"/>
      <c r="D10" s="7"/>
      <c r="E10" s="7"/>
      <c r="F10" s="7" t="s">
        <v>46</v>
      </c>
      <c r="G10" s="63">
        <v>2246947.2999999998</v>
      </c>
      <c r="H10" s="63">
        <v>2750119.39</v>
      </c>
      <c r="I10" s="63">
        <v>0</v>
      </c>
      <c r="J10" s="63">
        <v>2690119.6599999997</v>
      </c>
      <c r="K10" s="65">
        <v>119.72330904245061</v>
      </c>
      <c r="L10" s="65">
        <v>97.818286354469848</v>
      </c>
    </row>
    <row r="11" spans="2:12" x14ac:dyDescent="0.25">
      <c r="B11" s="7">
        <v>6</v>
      </c>
      <c r="C11" s="7"/>
      <c r="D11" s="7"/>
      <c r="E11" s="7"/>
      <c r="F11" s="7" t="s">
        <v>3</v>
      </c>
      <c r="G11" s="66">
        <v>2246947.2999999998</v>
      </c>
      <c r="H11" s="66">
        <v>2750119.39</v>
      </c>
      <c r="I11" s="66"/>
      <c r="J11" s="66">
        <v>2690119.6599999997</v>
      </c>
      <c r="K11" s="65">
        <v>119.72330904245061</v>
      </c>
      <c r="L11" s="65">
        <v>97.818286354469848</v>
      </c>
    </row>
    <row r="12" spans="2:12" ht="25.5" x14ac:dyDescent="0.25">
      <c r="B12" s="7"/>
      <c r="C12" s="11">
        <v>63</v>
      </c>
      <c r="D12" s="11"/>
      <c r="E12" s="11"/>
      <c r="F12" s="11" t="s">
        <v>15</v>
      </c>
      <c r="G12" s="63">
        <v>1941279.71</v>
      </c>
      <c r="H12" s="63">
        <v>2382829.64</v>
      </c>
      <c r="I12" s="63"/>
      <c r="J12" s="64">
        <v>2399457.63</v>
      </c>
      <c r="K12" s="65">
        <v>123.60184973035133</v>
      </c>
      <c r="L12" s="65">
        <v>100.69782538041619</v>
      </c>
    </row>
    <row r="13" spans="2:12" ht="25.5" x14ac:dyDescent="0.25">
      <c r="B13" s="8"/>
      <c r="C13" s="8"/>
      <c r="D13" s="8">
        <v>636</v>
      </c>
      <c r="E13" s="8"/>
      <c r="F13" s="20" t="s">
        <v>60</v>
      </c>
      <c r="G13" s="63">
        <v>1941279.71</v>
      </c>
      <c r="H13" s="63"/>
      <c r="I13" s="63"/>
      <c r="J13" s="64">
        <v>2399457.63</v>
      </c>
      <c r="K13" s="65">
        <v>123.60184973035133</v>
      </c>
      <c r="L13" s="65" t="s">
        <v>284</v>
      </c>
    </row>
    <row r="14" spans="2:12" ht="25.5" x14ac:dyDescent="0.25">
      <c r="B14" s="8"/>
      <c r="C14" s="8"/>
      <c r="D14" s="8"/>
      <c r="E14" s="8">
        <v>6361</v>
      </c>
      <c r="F14" s="20" t="s">
        <v>61</v>
      </c>
      <c r="G14" s="63">
        <v>1934146.54</v>
      </c>
      <c r="H14" s="63"/>
      <c r="I14" s="63"/>
      <c r="J14" s="64">
        <v>2377528.23</v>
      </c>
      <c r="K14" s="65">
        <v>122.92389334677816</v>
      </c>
      <c r="L14" s="65" t="s">
        <v>284</v>
      </c>
    </row>
    <row r="15" spans="2:12" ht="25.5" x14ac:dyDescent="0.25">
      <c r="B15" s="8"/>
      <c r="C15" s="8"/>
      <c r="D15" s="8"/>
      <c r="E15" s="8">
        <v>6362</v>
      </c>
      <c r="F15" s="20" t="s">
        <v>62</v>
      </c>
      <c r="G15" s="63">
        <v>7133.17</v>
      </c>
      <c r="H15" s="63"/>
      <c r="I15" s="63"/>
      <c r="J15" s="64">
        <v>21929.399999999998</v>
      </c>
      <c r="K15" s="65">
        <v>307.42853457859547</v>
      </c>
      <c r="L15" s="65" t="s">
        <v>284</v>
      </c>
    </row>
    <row r="16" spans="2:12" x14ac:dyDescent="0.25">
      <c r="B16" s="8"/>
      <c r="C16" s="8" t="s">
        <v>63</v>
      </c>
      <c r="D16" s="8"/>
      <c r="E16" s="8"/>
      <c r="F16" s="20" t="s">
        <v>64</v>
      </c>
      <c r="G16" s="63">
        <v>9.1199999999999992</v>
      </c>
      <c r="H16" s="63">
        <v>8</v>
      </c>
      <c r="I16" s="63"/>
      <c r="J16" s="64">
        <v>11.15</v>
      </c>
      <c r="K16" s="65">
        <v>122.25877192982458</v>
      </c>
      <c r="L16" s="65">
        <v>139.375</v>
      </c>
    </row>
    <row r="17" spans="2:12" x14ac:dyDescent="0.25">
      <c r="B17" s="8"/>
      <c r="C17" s="8"/>
      <c r="D17" s="8" t="s">
        <v>65</v>
      </c>
      <c r="E17" s="8"/>
      <c r="F17" s="20" t="s">
        <v>66</v>
      </c>
      <c r="G17" s="63">
        <v>9.1199999999999992</v>
      </c>
      <c r="H17" s="63"/>
      <c r="I17" s="63"/>
      <c r="J17" s="64">
        <v>11.15</v>
      </c>
      <c r="K17" s="65">
        <v>122.25877192982458</v>
      </c>
      <c r="L17" s="65" t="s">
        <v>284</v>
      </c>
    </row>
    <row r="18" spans="2:12" x14ac:dyDescent="0.25">
      <c r="B18" s="8"/>
      <c r="C18" s="8"/>
      <c r="D18" s="8"/>
      <c r="E18" s="8" t="s">
        <v>67</v>
      </c>
      <c r="F18" s="20" t="s">
        <v>68</v>
      </c>
      <c r="G18" s="63">
        <v>9.1199999999999992</v>
      </c>
      <c r="H18" s="63"/>
      <c r="I18" s="63"/>
      <c r="J18" s="64">
        <v>11.15</v>
      </c>
      <c r="K18" s="65">
        <v>122.25877192982458</v>
      </c>
      <c r="L18" s="65" t="s">
        <v>284</v>
      </c>
    </row>
    <row r="19" spans="2:12" ht="25.5" x14ac:dyDescent="0.25">
      <c r="B19" s="8"/>
      <c r="C19" s="8" t="s">
        <v>69</v>
      </c>
      <c r="D19" s="8"/>
      <c r="E19" s="8"/>
      <c r="F19" s="20" t="s">
        <v>70</v>
      </c>
      <c r="G19" s="63">
        <v>63963.08</v>
      </c>
      <c r="H19" s="63">
        <v>72233.450000000012</v>
      </c>
      <c r="I19" s="63"/>
      <c r="J19" s="64">
        <v>69427.929999999993</v>
      </c>
      <c r="K19" s="65">
        <v>108.54375680470669</v>
      </c>
      <c r="L19" s="65">
        <v>96.116037652915622</v>
      </c>
    </row>
    <row r="20" spans="2:12" x14ac:dyDescent="0.25">
      <c r="B20" s="8"/>
      <c r="C20" s="8"/>
      <c r="D20" s="8" t="s">
        <v>71</v>
      </c>
      <c r="E20" s="8"/>
      <c r="F20" s="8" t="s">
        <v>72</v>
      </c>
      <c r="G20" s="63">
        <v>63963.08</v>
      </c>
      <c r="H20" s="63"/>
      <c r="I20" s="63"/>
      <c r="J20" s="64">
        <v>69427.929999999993</v>
      </c>
      <c r="K20" s="65">
        <v>108.54375680470669</v>
      </c>
      <c r="L20" s="65" t="s">
        <v>284</v>
      </c>
    </row>
    <row r="21" spans="2:12" x14ac:dyDescent="0.25">
      <c r="B21" s="8"/>
      <c r="C21" s="8"/>
      <c r="D21" s="8"/>
      <c r="E21" s="8" t="s">
        <v>73</v>
      </c>
      <c r="F21" s="8" t="s">
        <v>74</v>
      </c>
      <c r="G21" s="63">
        <v>63963.08</v>
      </c>
      <c r="H21" s="63"/>
      <c r="I21" s="63"/>
      <c r="J21" s="64">
        <v>69427.929999999993</v>
      </c>
      <c r="K21" s="65">
        <v>108.54375680470669</v>
      </c>
      <c r="L21" s="65" t="s">
        <v>284</v>
      </c>
    </row>
    <row r="22" spans="2:12" ht="25.5" x14ac:dyDescent="0.25">
      <c r="B22" s="8"/>
      <c r="C22" s="8" t="s">
        <v>75</v>
      </c>
      <c r="D22" s="8"/>
      <c r="E22" s="8"/>
      <c r="F22" s="20" t="s">
        <v>76</v>
      </c>
      <c r="G22" s="63">
        <v>50819.729999999996</v>
      </c>
      <c r="H22" s="63">
        <v>12892.96</v>
      </c>
      <c r="I22" s="63"/>
      <c r="J22" s="64">
        <v>19467.809999999998</v>
      </c>
      <c r="K22" s="65">
        <v>38.307582507817337</v>
      </c>
      <c r="L22" s="65">
        <v>150.995659646815</v>
      </c>
    </row>
    <row r="23" spans="2:12" x14ac:dyDescent="0.25">
      <c r="B23" s="8"/>
      <c r="C23" s="8"/>
      <c r="D23" s="8" t="s">
        <v>77</v>
      </c>
      <c r="E23" s="8"/>
      <c r="F23" s="8" t="s">
        <v>27</v>
      </c>
      <c r="G23" s="63">
        <v>7700.0999999999995</v>
      </c>
      <c r="H23" s="63"/>
      <c r="I23" s="63"/>
      <c r="J23" s="64">
        <v>8093.18</v>
      </c>
      <c r="K23" s="65">
        <v>105.1048687679381</v>
      </c>
      <c r="L23" s="65" t="s">
        <v>284</v>
      </c>
    </row>
    <row r="24" spans="2:12" x14ac:dyDescent="0.25">
      <c r="B24" s="8"/>
      <c r="C24" s="8"/>
      <c r="D24" s="8"/>
      <c r="E24" s="8">
        <v>6614</v>
      </c>
      <c r="F24" s="8" t="s">
        <v>28</v>
      </c>
      <c r="G24" s="63">
        <v>1403.88</v>
      </c>
      <c r="H24" s="63"/>
      <c r="I24" s="63"/>
      <c r="J24" s="64">
        <v>330</v>
      </c>
      <c r="K24" s="65">
        <v>23.506282588255402</v>
      </c>
      <c r="L24" s="65" t="s">
        <v>284</v>
      </c>
    </row>
    <row r="25" spans="2:12" x14ac:dyDescent="0.25">
      <c r="B25" s="8"/>
      <c r="C25" s="8"/>
      <c r="D25" s="8"/>
      <c r="E25" s="8">
        <v>6615</v>
      </c>
      <c r="F25" s="8" t="s">
        <v>78</v>
      </c>
      <c r="G25" s="63">
        <v>6296.2199999999993</v>
      </c>
      <c r="H25" s="63"/>
      <c r="I25" s="63"/>
      <c r="J25" s="64">
        <v>7763.18</v>
      </c>
      <c r="K25" s="65">
        <v>123.2990588003596</v>
      </c>
      <c r="L25" s="65" t="s">
        <v>284</v>
      </c>
    </row>
    <row r="26" spans="2:12" ht="25.5" x14ac:dyDescent="0.25">
      <c r="B26" s="8"/>
      <c r="C26" s="8"/>
      <c r="D26" s="8" t="s">
        <v>79</v>
      </c>
      <c r="E26" s="8"/>
      <c r="F26" s="20" t="s">
        <v>80</v>
      </c>
      <c r="G26" s="63">
        <v>43119.63</v>
      </c>
      <c r="H26" s="63"/>
      <c r="I26" s="63"/>
      <c r="J26" s="64">
        <v>11374.63</v>
      </c>
      <c r="K26" s="65">
        <v>26.379238411832382</v>
      </c>
      <c r="L26" s="65" t="s">
        <v>284</v>
      </c>
    </row>
    <row r="27" spans="2:12" x14ac:dyDescent="0.25">
      <c r="B27" s="8"/>
      <c r="C27" s="8"/>
      <c r="D27" s="8"/>
      <c r="E27" s="8" t="s">
        <v>81</v>
      </c>
      <c r="F27" s="8" t="s">
        <v>82</v>
      </c>
      <c r="G27" s="63">
        <v>20558.419999999998</v>
      </c>
      <c r="H27" s="63"/>
      <c r="I27" s="63"/>
      <c r="J27" s="64">
        <v>225</v>
      </c>
      <c r="K27" s="65">
        <v>1.094442082611407</v>
      </c>
      <c r="L27" s="65" t="s">
        <v>284</v>
      </c>
    </row>
    <row r="28" spans="2:12" x14ac:dyDescent="0.25">
      <c r="B28" s="8"/>
      <c r="C28" s="8"/>
      <c r="D28" s="8"/>
      <c r="E28" s="8" t="s">
        <v>83</v>
      </c>
      <c r="F28" s="8" t="s">
        <v>84</v>
      </c>
      <c r="G28" s="63">
        <v>22561.21</v>
      </c>
      <c r="H28" s="63"/>
      <c r="I28" s="63"/>
      <c r="J28" s="64">
        <v>11149.63</v>
      </c>
      <c r="K28" s="65">
        <v>49.419468193416932</v>
      </c>
      <c r="L28" s="65" t="s">
        <v>284</v>
      </c>
    </row>
    <row r="29" spans="2:12" ht="25.5" x14ac:dyDescent="0.25">
      <c r="B29" s="8"/>
      <c r="C29" s="8">
        <v>67</v>
      </c>
      <c r="D29" s="8"/>
      <c r="E29" s="8"/>
      <c r="F29" s="20" t="s">
        <v>85</v>
      </c>
      <c r="G29" s="63">
        <v>190875.66</v>
      </c>
      <c r="H29" s="63">
        <v>282102.24</v>
      </c>
      <c r="I29" s="63"/>
      <c r="J29" s="64">
        <v>201755.14</v>
      </c>
      <c r="K29" s="65">
        <v>105.69977334983413</v>
      </c>
      <c r="L29" s="65">
        <v>71.518446645443163</v>
      </c>
    </row>
    <row r="30" spans="2:12" ht="25.5" x14ac:dyDescent="0.25">
      <c r="B30" s="8"/>
      <c r="C30" s="8"/>
      <c r="D30" s="8">
        <v>671</v>
      </c>
      <c r="E30" s="8"/>
      <c r="F30" s="20" t="s">
        <v>86</v>
      </c>
      <c r="G30" s="63">
        <v>190875.66</v>
      </c>
      <c r="H30" s="63"/>
      <c r="I30" s="63"/>
      <c r="J30" s="64">
        <v>201755.14</v>
      </c>
      <c r="K30" s="65">
        <v>105.69977334983413</v>
      </c>
      <c r="L30" s="65" t="s">
        <v>284</v>
      </c>
    </row>
    <row r="31" spans="2:12" ht="25.5" x14ac:dyDescent="0.25">
      <c r="B31" s="8"/>
      <c r="C31" s="8"/>
      <c r="D31" s="8"/>
      <c r="E31" s="8">
        <v>6711</v>
      </c>
      <c r="F31" s="20" t="s">
        <v>87</v>
      </c>
      <c r="G31" s="63">
        <v>187290.66</v>
      </c>
      <c r="H31" s="63"/>
      <c r="I31" s="63"/>
      <c r="J31" s="64">
        <v>201755.14</v>
      </c>
      <c r="K31" s="65">
        <v>107.72301192168365</v>
      </c>
      <c r="L31" s="65" t="s">
        <v>284</v>
      </c>
    </row>
    <row r="32" spans="2:12" ht="25.5" x14ac:dyDescent="0.25">
      <c r="B32" s="8"/>
      <c r="C32" s="8"/>
      <c r="D32" s="8"/>
      <c r="E32" s="8">
        <v>6712</v>
      </c>
      <c r="F32" s="20" t="s">
        <v>271</v>
      </c>
      <c r="G32" s="63">
        <v>3585</v>
      </c>
      <c r="H32" s="63"/>
      <c r="I32" s="63"/>
      <c r="J32" s="64">
        <v>0</v>
      </c>
      <c r="K32" s="65">
        <v>0</v>
      </c>
      <c r="L32" s="65" t="s">
        <v>284</v>
      </c>
    </row>
    <row r="33" spans="2:17" x14ac:dyDescent="0.25">
      <c r="B33" s="8"/>
      <c r="C33" s="8">
        <v>68</v>
      </c>
      <c r="D33" s="8"/>
      <c r="E33" s="8"/>
      <c r="F33" s="20" t="s">
        <v>88</v>
      </c>
      <c r="G33" s="63">
        <v>0</v>
      </c>
      <c r="H33" s="63">
        <v>53.1</v>
      </c>
      <c r="I33" s="63"/>
      <c r="J33" s="64"/>
      <c r="K33" s="65" t="s">
        <v>284</v>
      </c>
      <c r="L33" s="65" t="s">
        <v>284</v>
      </c>
      <c r="O33"/>
      <c r="P33"/>
      <c r="Q33"/>
    </row>
    <row r="34" spans="2:17" x14ac:dyDescent="0.25">
      <c r="B34" s="25"/>
      <c r="C34" s="25"/>
      <c r="D34" s="25"/>
      <c r="E34" s="25" t="s">
        <v>93</v>
      </c>
      <c r="F34" s="25" t="s">
        <v>94</v>
      </c>
      <c r="G34" s="64">
        <v>0</v>
      </c>
      <c r="H34" s="25"/>
      <c r="I34" s="25"/>
      <c r="J34" s="64"/>
      <c r="K34" s="25"/>
      <c r="L34" s="65" t="s">
        <v>284</v>
      </c>
    </row>
    <row r="36" spans="2:17" ht="18" x14ac:dyDescent="0.25">
      <c r="B36" s="2"/>
      <c r="C36" s="2"/>
      <c r="D36" s="2"/>
      <c r="E36" s="2"/>
      <c r="F36" s="2"/>
      <c r="G36" s="2"/>
      <c r="H36" s="2"/>
      <c r="I36" s="2"/>
      <c r="J36" s="3"/>
      <c r="K36" s="3"/>
      <c r="L36" s="3"/>
    </row>
    <row r="37" spans="2:17" ht="36.75" customHeight="1" x14ac:dyDescent="0.25">
      <c r="B37" s="163" t="s">
        <v>7</v>
      </c>
      <c r="C37" s="164"/>
      <c r="D37" s="164"/>
      <c r="E37" s="164"/>
      <c r="F37" s="165"/>
      <c r="G37" s="31" t="s">
        <v>57</v>
      </c>
      <c r="H37" s="31" t="s">
        <v>290</v>
      </c>
      <c r="I37" s="31" t="s">
        <v>58</v>
      </c>
      <c r="J37" s="31" t="s">
        <v>59</v>
      </c>
      <c r="K37" s="31" t="s">
        <v>210</v>
      </c>
      <c r="L37" s="31" t="s">
        <v>211</v>
      </c>
    </row>
    <row r="38" spans="2:17" x14ac:dyDescent="0.25">
      <c r="B38" s="160">
        <v>1</v>
      </c>
      <c r="C38" s="161"/>
      <c r="D38" s="161"/>
      <c r="E38" s="161"/>
      <c r="F38" s="162"/>
      <c r="G38" s="33">
        <v>2</v>
      </c>
      <c r="H38" s="33">
        <v>3</v>
      </c>
      <c r="I38" s="33">
        <v>4</v>
      </c>
      <c r="J38" s="33">
        <v>5</v>
      </c>
      <c r="K38" s="33" t="s">
        <v>33</v>
      </c>
      <c r="L38" s="33" t="s">
        <v>34</v>
      </c>
    </row>
    <row r="39" spans="2:17" x14ac:dyDescent="0.25">
      <c r="B39" s="7"/>
      <c r="C39" s="7"/>
      <c r="D39" s="7"/>
      <c r="E39" s="7"/>
      <c r="F39" s="7" t="s">
        <v>45</v>
      </c>
      <c r="G39" s="63">
        <v>2252290.4999999995</v>
      </c>
      <c r="H39" s="63">
        <v>2758251.1468730001</v>
      </c>
      <c r="I39" s="63">
        <v>0</v>
      </c>
      <c r="J39" s="63">
        <v>2696485.78</v>
      </c>
      <c r="K39" s="65">
        <v>119.72193551409111</v>
      </c>
      <c r="L39" s="65">
        <v>97.760705476619734</v>
      </c>
    </row>
    <row r="40" spans="2:17" x14ac:dyDescent="0.25">
      <c r="B40" s="7">
        <v>3</v>
      </c>
      <c r="C40" s="7"/>
      <c r="D40" s="7"/>
      <c r="E40" s="7"/>
      <c r="F40" s="7" t="s">
        <v>4</v>
      </c>
      <c r="G40" s="63">
        <v>2210718.0499999993</v>
      </c>
      <c r="H40" s="63">
        <v>2729641.7068730001</v>
      </c>
      <c r="I40" s="63"/>
      <c r="J40" s="64">
        <v>2654542.84</v>
      </c>
      <c r="K40" s="65">
        <v>120.07604678488968</v>
      </c>
      <c r="L40" s="65">
        <v>97.248764675455106</v>
      </c>
    </row>
    <row r="41" spans="2:17" x14ac:dyDescent="0.25">
      <c r="B41" s="7"/>
      <c r="C41" s="11">
        <v>31</v>
      </c>
      <c r="D41" s="11"/>
      <c r="E41" s="11"/>
      <c r="F41" s="11" t="s">
        <v>5</v>
      </c>
      <c r="G41" s="63">
        <v>1813859.57</v>
      </c>
      <c r="H41" s="63">
        <v>2244460.489875</v>
      </c>
      <c r="I41" s="63"/>
      <c r="J41" s="64">
        <v>2251886.66</v>
      </c>
      <c r="K41" s="65">
        <v>124.14889759078758</v>
      </c>
      <c r="L41" s="65">
        <v>100.33086660061518</v>
      </c>
    </row>
    <row r="42" spans="2:17" x14ac:dyDescent="0.25">
      <c r="B42" s="8"/>
      <c r="C42" s="8"/>
      <c r="D42" s="8">
        <v>311</v>
      </c>
      <c r="E42" s="8"/>
      <c r="F42" s="8" t="s">
        <v>29</v>
      </c>
      <c r="G42" s="63">
        <v>1502737.27</v>
      </c>
      <c r="H42" s="63"/>
      <c r="I42" s="63"/>
      <c r="J42" s="64">
        <v>1858399.9999999998</v>
      </c>
      <c r="K42" s="65">
        <v>123.66765881836415</v>
      </c>
      <c r="L42" s="65" t="s">
        <v>284</v>
      </c>
    </row>
    <row r="43" spans="2:17" x14ac:dyDescent="0.25">
      <c r="B43" s="8"/>
      <c r="C43" s="8"/>
      <c r="D43" s="8"/>
      <c r="E43" s="8">
        <v>3111</v>
      </c>
      <c r="F43" s="8" t="s">
        <v>30</v>
      </c>
      <c r="G43" s="63">
        <v>1427468.61</v>
      </c>
      <c r="H43" s="63"/>
      <c r="I43" s="63"/>
      <c r="J43" s="64">
        <v>1737288.2199999997</v>
      </c>
      <c r="K43" s="65">
        <v>121.70412770057337</v>
      </c>
      <c r="L43" s="65" t="s">
        <v>284</v>
      </c>
    </row>
    <row r="44" spans="2:17" x14ac:dyDescent="0.25">
      <c r="B44" s="8"/>
      <c r="C44" s="8"/>
      <c r="D44" s="8"/>
      <c r="E44" s="8" t="s">
        <v>95</v>
      </c>
      <c r="F44" s="8" t="s">
        <v>96</v>
      </c>
      <c r="G44" s="63">
        <v>45900.69</v>
      </c>
      <c r="H44" s="63"/>
      <c r="I44" s="63"/>
      <c r="J44" s="64">
        <v>83087.960000000006</v>
      </c>
      <c r="K44" s="65">
        <v>181.01679952959313</v>
      </c>
      <c r="L44" s="65" t="s">
        <v>284</v>
      </c>
    </row>
    <row r="45" spans="2:17" x14ac:dyDescent="0.25">
      <c r="B45" s="8"/>
      <c r="C45" s="8"/>
      <c r="D45" s="8"/>
      <c r="E45" s="8" t="s">
        <v>97</v>
      </c>
      <c r="F45" s="8" t="s">
        <v>98</v>
      </c>
      <c r="G45" s="63">
        <v>29367.97</v>
      </c>
      <c r="H45" s="63"/>
      <c r="I45" s="63"/>
      <c r="J45" s="64">
        <v>38023.82</v>
      </c>
      <c r="K45" s="65">
        <v>129.4737770434933</v>
      </c>
      <c r="L45" s="65" t="s">
        <v>284</v>
      </c>
    </row>
    <row r="46" spans="2:17" x14ac:dyDescent="0.25">
      <c r="B46" s="8"/>
      <c r="C46" s="8"/>
      <c r="D46" s="8" t="s">
        <v>99</v>
      </c>
      <c r="E46" s="8"/>
      <c r="F46" s="8" t="s">
        <v>100</v>
      </c>
      <c r="G46" s="63">
        <v>71712.680000000008</v>
      </c>
      <c r="H46" s="63"/>
      <c r="I46" s="63"/>
      <c r="J46" s="64">
        <v>93779.69</v>
      </c>
      <c r="K46" s="65">
        <v>130.77142006127787</v>
      </c>
      <c r="L46" s="65" t="s">
        <v>284</v>
      </c>
    </row>
    <row r="47" spans="2:17" x14ac:dyDescent="0.25">
      <c r="B47" s="8"/>
      <c r="C47" s="8"/>
      <c r="D47" s="8"/>
      <c r="E47" s="8" t="s">
        <v>101</v>
      </c>
      <c r="F47" s="8" t="s">
        <v>100</v>
      </c>
      <c r="G47" s="63">
        <v>71712.680000000008</v>
      </c>
      <c r="H47" s="63"/>
      <c r="I47" s="63"/>
      <c r="J47" s="64">
        <v>93779.69</v>
      </c>
      <c r="K47" s="65">
        <v>130.77142006127787</v>
      </c>
      <c r="L47" s="65" t="s">
        <v>284</v>
      </c>
    </row>
    <row r="48" spans="2:17" x14ac:dyDescent="0.25">
      <c r="B48" s="8"/>
      <c r="C48" s="8"/>
      <c r="D48" s="8" t="s">
        <v>102</v>
      </c>
      <c r="E48" s="8"/>
      <c r="F48" s="8" t="s">
        <v>103</v>
      </c>
      <c r="G48" s="63">
        <v>239409.62000000002</v>
      </c>
      <c r="H48" s="63"/>
      <c r="I48" s="63"/>
      <c r="J48" s="64">
        <v>299706.96999999997</v>
      </c>
      <c r="K48" s="65">
        <v>125.18585092779477</v>
      </c>
      <c r="L48" s="65" t="s">
        <v>284</v>
      </c>
    </row>
    <row r="49" spans="2:12" x14ac:dyDescent="0.25">
      <c r="B49" s="8"/>
      <c r="C49" s="8"/>
      <c r="D49" s="8"/>
      <c r="E49" s="8" t="s">
        <v>104</v>
      </c>
      <c r="F49" s="8" t="s">
        <v>105</v>
      </c>
      <c r="G49" s="63">
        <v>239370.11000000002</v>
      </c>
      <c r="H49" s="63"/>
      <c r="I49" s="63"/>
      <c r="J49" s="64">
        <v>299701.12999999995</v>
      </c>
      <c r="K49" s="65">
        <v>125.20407414275738</v>
      </c>
      <c r="L49" s="65" t="s">
        <v>284</v>
      </c>
    </row>
    <row r="50" spans="2:12" ht="25.5" x14ac:dyDescent="0.25">
      <c r="B50" s="8"/>
      <c r="C50" s="8"/>
      <c r="D50" s="8"/>
      <c r="E50" s="8" t="s">
        <v>106</v>
      </c>
      <c r="F50" s="20" t="s">
        <v>107</v>
      </c>
      <c r="G50" s="63">
        <v>39.51</v>
      </c>
      <c r="H50" s="63"/>
      <c r="I50" s="63"/>
      <c r="J50" s="64">
        <v>5.84</v>
      </c>
      <c r="K50" s="65">
        <v>14.781068084029361</v>
      </c>
      <c r="L50" s="65" t="s">
        <v>284</v>
      </c>
    </row>
    <row r="51" spans="2:12" x14ac:dyDescent="0.25">
      <c r="B51" s="8"/>
      <c r="C51" s="8" t="s">
        <v>108</v>
      </c>
      <c r="D51" s="8"/>
      <c r="E51" s="8"/>
      <c r="F51" s="8" t="s">
        <v>12</v>
      </c>
      <c r="G51" s="63">
        <v>361771.9</v>
      </c>
      <c r="H51" s="63">
        <v>457536.21699800005</v>
      </c>
      <c r="I51" s="63"/>
      <c r="J51" s="64">
        <v>369983.16000000003</v>
      </c>
      <c r="K51" s="65">
        <v>102.26973405065458</v>
      </c>
      <c r="L51" s="65">
        <v>80.864234623336344</v>
      </c>
    </row>
    <row r="52" spans="2:12" x14ac:dyDescent="0.25">
      <c r="B52" s="8"/>
      <c r="C52" s="8"/>
      <c r="D52" s="8" t="s">
        <v>109</v>
      </c>
      <c r="E52" s="8"/>
      <c r="F52" s="8" t="s">
        <v>31</v>
      </c>
      <c r="G52" s="63">
        <v>41306.240000000005</v>
      </c>
      <c r="H52" s="63"/>
      <c r="I52" s="63"/>
      <c r="J52" s="64">
        <v>40368.76</v>
      </c>
      <c r="K52" s="65">
        <v>97.730415549805542</v>
      </c>
      <c r="L52" s="65" t="s">
        <v>284</v>
      </c>
    </row>
    <row r="53" spans="2:12" x14ac:dyDescent="0.25">
      <c r="B53" s="8"/>
      <c r="C53" s="8"/>
      <c r="D53" s="8"/>
      <c r="E53" s="8" t="s">
        <v>110</v>
      </c>
      <c r="F53" s="8" t="s">
        <v>32</v>
      </c>
      <c r="G53" s="63">
        <v>13547.710000000001</v>
      </c>
      <c r="H53" s="63"/>
      <c r="I53" s="63"/>
      <c r="J53" s="64">
        <v>12141.44</v>
      </c>
      <c r="K53" s="65">
        <v>89.619869335850851</v>
      </c>
      <c r="L53" s="65" t="s">
        <v>284</v>
      </c>
    </row>
    <row r="54" spans="2:12" x14ac:dyDescent="0.25">
      <c r="B54" s="8"/>
      <c r="C54" s="8"/>
      <c r="D54" s="8"/>
      <c r="E54" s="8" t="s">
        <v>111</v>
      </c>
      <c r="F54" s="8" t="s">
        <v>112</v>
      </c>
      <c r="G54" s="63">
        <v>25442.28</v>
      </c>
      <c r="H54" s="63"/>
      <c r="I54" s="63"/>
      <c r="J54" s="64">
        <v>25475.460000000003</v>
      </c>
      <c r="K54" s="65">
        <v>100.13041284035866</v>
      </c>
      <c r="L54" s="65" t="s">
        <v>284</v>
      </c>
    </row>
    <row r="55" spans="2:12" x14ac:dyDescent="0.25">
      <c r="B55" s="8"/>
      <c r="C55" s="8"/>
      <c r="D55" s="8"/>
      <c r="E55" s="8" t="s">
        <v>113</v>
      </c>
      <c r="F55" s="8" t="s">
        <v>114</v>
      </c>
      <c r="G55" s="63">
        <v>1248.25</v>
      </c>
      <c r="H55" s="63"/>
      <c r="I55" s="63"/>
      <c r="J55" s="64">
        <v>1736.36</v>
      </c>
      <c r="K55" s="65">
        <v>139.10354496294812</v>
      </c>
      <c r="L55" s="65" t="s">
        <v>284</v>
      </c>
    </row>
    <row r="56" spans="2:12" x14ac:dyDescent="0.25">
      <c r="B56" s="8"/>
      <c r="C56" s="8"/>
      <c r="D56" s="8"/>
      <c r="E56" s="8">
        <v>3214</v>
      </c>
      <c r="F56" s="8" t="s">
        <v>115</v>
      </c>
      <c r="G56" s="63">
        <v>1068</v>
      </c>
      <c r="H56" s="63"/>
      <c r="I56" s="63"/>
      <c r="J56" s="64">
        <v>1015.5</v>
      </c>
      <c r="K56" s="65">
        <v>95.084269662921344</v>
      </c>
      <c r="L56" s="65" t="s">
        <v>284</v>
      </c>
    </row>
    <row r="57" spans="2:12" x14ac:dyDescent="0.25">
      <c r="B57" s="8"/>
      <c r="C57" s="8"/>
      <c r="D57" s="8" t="s">
        <v>116</v>
      </c>
      <c r="E57" s="8"/>
      <c r="F57" s="8" t="s">
        <v>117</v>
      </c>
      <c r="G57" s="63">
        <v>73125.45</v>
      </c>
      <c r="H57" s="63"/>
      <c r="I57" s="63"/>
      <c r="J57" s="64">
        <v>73289.789999999994</v>
      </c>
      <c r="K57" s="65">
        <v>100.22473707854105</v>
      </c>
      <c r="L57" s="65" t="s">
        <v>284</v>
      </c>
    </row>
    <row r="58" spans="2:12" x14ac:dyDescent="0.25">
      <c r="B58" s="8"/>
      <c r="C58" s="8"/>
      <c r="D58" s="8"/>
      <c r="E58" s="8" t="s">
        <v>118</v>
      </c>
      <c r="F58" s="8" t="s">
        <v>119</v>
      </c>
      <c r="G58" s="63">
        <v>16369.830000000002</v>
      </c>
      <c r="H58" s="63"/>
      <c r="I58" s="63"/>
      <c r="J58" s="64">
        <v>16913.88</v>
      </c>
      <c r="K58" s="65">
        <v>103.32349205825595</v>
      </c>
      <c r="L58" s="65" t="s">
        <v>284</v>
      </c>
    </row>
    <row r="59" spans="2:12" x14ac:dyDescent="0.25">
      <c r="B59" s="8"/>
      <c r="C59" s="8"/>
      <c r="D59" s="8"/>
      <c r="E59" s="8" t="s">
        <v>120</v>
      </c>
      <c r="F59" s="8" t="s">
        <v>121</v>
      </c>
      <c r="G59" s="63">
        <v>4288.7</v>
      </c>
      <c r="H59" s="63"/>
      <c r="I59" s="63"/>
      <c r="J59" s="64">
        <v>4591.7299999999996</v>
      </c>
      <c r="K59" s="65">
        <v>107.06577750833586</v>
      </c>
      <c r="L59" s="65" t="s">
        <v>284</v>
      </c>
    </row>
    <row r="60" spans="2:12" x14ac:dyDescent="0.25">
      <c r="B60" s="8"/>
      <c r="C60" s="8"/>
      <c r="D60" s="8"/>
      <c r="E60" s="8" t="s">
        <v>122</v>
      </c>
      <c r="F60" s="8" t="s">
        <v>123</v>
      </c>
      <c r="G60" s="63">
        <v>45753.71</v>
      </c>
      <c r="H60" s="63"/>
      <c r="I60" s="63"/>
      <c r="J60" s="64">
        <v>40372.21</v>
      </c>
      <c r="K60" s="65">
        <v>88.23811227548542</v>
      </c>
      <c r="L60" s="65" t="s">
        <v>284</v>
      </c>
    </row>
    <row r="61" spans="2:12" x14ac:dyDescent="0.25">
      <c r="B61" s="8"/>
      <c r="C61" s="8"/>
      <c r="D61" s="8"/>
      <c r="E61" s="8" t="s">
        <v>124</v>
      </c>
      <c r="F61" s="8" t="s">
        <v>125</v>
      </c>
      <c r="G61" s="63">
        <v>4716.26</v>
      </c>
      <c r="H61" s="63"/>
      <c r="I61" s="63"/>
      <c r="J61" s="64">
        <v>5209.5500000000011</v>
      </c>
      <c r="K61" s="65">
        <v>110.4593470249732</v>
      </c>
      <c r="L61" s="65" t="s">
        <v>284</v>
      </c>
    </row>
    <row r="62" spans="2:12" x14ac:dyDescent="0.25">
      <c r="B62" s="8"/>
      <c r="C62" s="8"/>
      <c r="D62" s="8"/>
      <c r="E62" s="8" t="s">
        <v>126</v>
      </c>
      <c r="F62" s="8" t="s">
        <v>127</v>
      </c>
      <c r="G62" s="63">
        <v>1715.55</v>
      </c>
      <c r="H62" s="63"/>
      <c r="I62" s="63"/>
      <c r="J62" s="64">
        <v>5503.27</v>
      </c>
      <c r="K62" s="65">
        <v>320.78750255020259</v>
      </c>
      <c r="L62" s="65" t="s">
        <v>284</v>
      </c>
    </row>
    <row r="63" spans="2:12" x14ac:dyDescent="0.25">
      <c r="B63" s="8"/>
      <c r="C63" s="8"/>
      <c r="D63" s="8"/>
      <c r="E63" s="8" t="s">
        <v>128</v>
      </c>
      <c r="F63" s="8" t="s">
        <v>129</v>
      </c>
      <c r="G63" s="63">
        <v>281.39999999999998</v>
      </c>
      <c r="H63" s="63"/>
      <c r="I63" s="63"/>
      <c r="J63" s="64">
        <v>699.15</v>
      </c>
      <c r="K63" s="65">
        <v>248.45415778251598</v>
      </c>
      <c r="L63" s="65" t="s">
        <v>284</v>
      </c>
    </row>
    <row r="64" spans="2:12" x14ac:dyDescent="0.25">
      <c r="B64" s="8"/>
      <c r="C64" s="8"/>
      <c r="D64" s="8" t="s">
        <v>130</v>
      </c>
      <c r="E64" s="8" t="s">
        <v>130</v>
      </c>
      <c r="F64" s="8" t="s">
        <v>131</v>
      </c>
      <c r="G64" s="63">
        <v>233626.36</v>
      </c>
      <c r="H64" s="63"/>
      <c r="I64" s="63"/>
      <c r="J64" s="64">
        <v>240885.15</v>
      </c>
      <c r="K64" s="65">
        <v>103.10700813041815</v>
      </c>
      <c r="L64" s="65" t="s">
        <v>284</v>
      </c>
    </row>
    <row r="65" spans="2:12" x14ac:dyDescent="0.25">
      <c r="B65" s="8"/>
      <c r="C65" s="8"/>
      <c r="D65" s="8"/>
      <c r="E65" s="8" t="s">
        <v>132</v>
      </c>
      <c r="F65" s="8" t="s">
        <v>133</v>
      </c>
      <c r="G65" s="63">
        <v>8021.7800000000007</v>
      </c>
      <c r="H65" s="63"/>
      <c r="I65" s="63"/>
      <c r="J65" s="64">
        <v>13294.82</v>
      </c>
      <c r="K65" s="65">
        <v>165.73403907860848</v>
      </c>
      <c r="L65" s="65" t="s">
        <v>284</v>
      </c>
    </row>
    <row r="66" spans="2:12" x14ac:dyDescent="0.25">
      <c r="B66" s="8"/>
      <c r="C66" s="8"/>
      <c r="D66" s="8"/>
      <c r="E66" s="8" t="s">
        <v>134</v>
      </c>
      <c r="F66" s="8" t="s">
        <v>135</v>
      </c>
      <c r="G66" s="63">
        <v>28623.26</v>
      </c>
      <c r="H66" s="63"/>
      <c r="I66" s="63"/>
      <c r="J66" s="64">
        <v>24376.179999999997</v>
      </c>
      <c r="K66" s="65">
        <v>85.162137366603247</v>
      </c>
      <c r="L66" s="65" t="s">
        <v>284</v>
      </c>
    </row>
    <row r="67" spans="2:12" x14ac:dyDescent="0.25">
      <c r="B67" s="8"/>
      <c r="C67" s="8"/>
      <c r="D67" s="8"/>
      <c r="E67" s="8" t="s">
        <v>136</v>
      </c>
      <c r="F67" s="8" t="s">
        <v>137</v>
      </c>
      <c r="G67" s="63">
        <v>248.85</v>
      </c>
      <c r="H67" s="63"/>
      <c r="I67" s="63"/>
      <c r="J67" s="64">
        <v>1048.8499999999999</v>
      </c>
      <c r="K67" s="65">
        <v>421.47880249146067</v>
      </c>
      <c r="L67" s="65" t="s">
        <v>284</v>
      </c>
    </row>
    <row r="68" spans="2:12" x14ac:dyDescent="0.25">
      <c r="B68" s="8"/>
      <c r="C68" s="8"/>
      <c r="D68" s="8"/>
      <c r="E68" s="8" t="s">
        <v>138</v>
      </c>
      <c r="F68" s="8" t="s">
        <v>139</v>
      </c>
      <c r="G68" s="63">
        <v>11374.97</v>
      </c>
      <c r="H68" s="63"/>
      <c r="I68" s="63"/>
      <c r="J68" s="64">
        <v>13426.43</v>
      </c>
      <c r="K68" s="65">
        <v>118.03486075128112</v>
      </c>
      <c r="L68" s="65" t="s">
        <v>284</v>
      </c>
    </row>
    <row r="69" spans="2:12" x14ac:dyDescent="0.25">
      <c r="B69" s="8"/>
      <c r="C69" s="8"/>
      <c r="D69" s="8"/>
      <c r="E69" s="8" t="s">
        <v>140</v>
      </c>
      <c r="F69" s="8" t="s">
        <v>141</v>
      </c>
      <c r="G69" s="63">
        <v>5717.96</v>
      </c>
      <c r="H69" s="63"/>
      <c r="I69" s="110"/>
      <c r="J69" s="64">
        <v>14943.14</v>
      </c>
      <c r="K69" s="65">
        <v>261.33691036663424</v>
      </c>
      <c r="L69" s="65" t="s">
        <v>284</v>
      </c>
    </row>
    <row r="70" spans="2:12" x14ac:dyDescent="0.25">
      <c r="B70" s="8"/>
      <c r="C70" s="8"/>
      <c r="D70" s="8"/>
      <c r="E70" s="8" t="s">
        <v>142</v>
      </c>
      <c r="F70" s="8" t="s">
        <v>143</v>
      </c>
      <c r="G70" s="63">
        <v>5211.59</v>
      </c>
      <c r="H70" s="63"/>
      <c r="I70" s="63"/>
      <c r="J70" s="64">
        <v>6347.7000000000007</v>
      </c>
      <c r="K70" s="65">
        <v>121.79968109540467</v>
      </c>
      <c r="L70" s="65" t="s">
        <v>284</v>
      </c>
    </row>
    <row r="71" spans="2:12" x14ac:dyDescent="0.25">
      <c r="B71" s="8"/>
      <c r="C71" s="8"/>
      <c r="D71" s="8"/>
      <c r="E71" s="8" t="s">
        <v>144</v>
      </c>
      <c r="F71" s="8" t="s">
        <v>145</v>
      </c>
      <c r="G71" s="63">
        <v>8541.19</v>
      </c>
      <c r="H71" s="63"/>
      <c r="I71" s="63"/>
      <c r="J71" s="64">
        <v>8097.46</v>
      </c>
      <c r="K71" s="65">
        <v>94.804822278862773</v>
      </c>
      <c r="L71" s="65" t="s">
        <v>284</v>
      </c>
    </row>
    <row r="72" spans="2:12" x14ac:dyDescent="0.25">
      <c r="B72" s="8"/>
      <c r="C72" s="8"/>
      <c r="D72" s="8"/>
      <c r="E72" s="8" t="s">
        <v>146</v>
      </c>
      <c r="F72" s="8" t="s">
        <v>147</v>
      </c>
      <c r="G72" s="63">
        <v>1868.6</v>
      </c>
      <c r="H72" s="63"/>
      <c r="I72" s="63"/>
      <c r="J72" s="64">
        <v>2071.2600000000002</v>
      </c>
      <c r="K72" s="65">
        <v>110.84555282029329</v>
      </c>
      <c r="L72" s="65" t="s">
        <v>284</v>
      </c>
    </row>
    <row r="73" spans="2:12" x14ac:dyDescent="0.25">
      <c r="B73" s="8"/>
      <c r="C73" s="8"/>
      <c r="D73" s="8"/>
      <c r="E73" s="8" t="s">
        <v>148</v>
      </c>
      <c r="F73" s="8" t="s">
        <v>149</v>
      </c>
      <c r="G73" s="63">
        <v>164018.15999999997</v>
      </c>
      <c r="H73" s="63"/>
      <c r="I73" s="63"/>
      <c r="J73" s="64">
        <v>157279.31</v>
      </c>
      <c r="K73" s="65">
        <v>95.891400074235705</v>
      </c>
      <c r="L73" s="65" t="s">
        <v>284</v>
      </c>
    </row>
    <row r="74" spans="2:12" x14ac:dyDescent="0.25">
      <c r="B74" s="8"/>
      <c r="C74" s="8"/>
      <c r="D74" s="8">
        <v>324</v>
      </c>
      <c r="E74" s="8"/>
      <c r="F74" s="8" t="s">
        <v>150</v>
      </c>
      <c r="G74" s="63">
        <v>1254.78</v>
      </c>
      <c r="H74" s="63"/>
      <c r="I74" s="63"/>
      <c r="J74" s="64">
        <v>369.14</v>
      </c>
      <c r="K74" s="65">
        <v>29.418702880186164</v>
      </c>
      <c r="L74" s="65" t="s">
        <v>284</v>
      </c>
    </row>
    <row r="75" spans="2:12" x14ac:dyDescent="0.25">
      <c r="B75" s="8"/>
      <c r="C75" s="8"/>
      <c r="D75" s="8"/>
      <c r="E75" s="8" t="s">
        <v>151</v>
      </c>
      <c r="F75" s="8" t="s">
        <v>150</v>
      </c>
      <c r="G75" s="63">
        <v>1254.78</v>
      </c>
      <c r="H75" s="63"/>
      <c r="I75" s="63"/>
      <c r="J75" s="64">
        <v>369.14</v>
      </c>
      <c r="K75" s="65">
        <v>29.418702880186164</v>
      </c>
      <c r="L75" s="65" t="s">
        <v>284</v>
      </c>
    </row>
    <row r="76" spans="2:12" x14ac:dyDescent="0.25">
      <c r="B76" s="8"/>
      <c r="C76" s="8"/>
      <c r="D76" s="8" t="s">
        <v>152</v>
      </c>
      <c r="E76" s="8"/>
      <c r="F76" s="8" t="s">
        <v>153</v>
      </c>
      <c r="G76" s="63">
        <v>12459.07</v>
      </c>
      <c r="H76" s="63"/>
      <c r="I76" s="63"/>
      <c r="J76" s="64">
        <v>15070.32</v>
      </c>
      <c r="K76" s="65">
        <v>120.95862692801309</v>
      </c>
      <c r="L76" s="65" t="s">
        <v>284</v>
      </c>
    </row>
    <row r="77" spans="2:12" x14ac:dyDescent="0.25">
      <c r="B77" s="8"/>
      <c r="C77" s="8"/>
      <c r="D77" s="8"/>
      <c r="E77" s="8" t="s">
        <v>154</v>
      </c>
      <c r="F77" s="8" t="s">
        <v>155</v>
      </c>
      <c r="G77" s="63">
        <v>1484.01</v>
      </c>
      <c r="H77" s="63"/>
      <c r="I77" s="63"/>
      <c r="J77" s="64">
        <v>1609.54</v>
      </c>
      <c r="K77" s="65">
        <v>108.45883787845094</v>
      </c>
      <c r="L77" s="65" t="s">
        <v>284</v>
      </c>
    </row>
    <row r="78" spans="2:12" x14ac:dyDescent="0.25">
      <c r="B78" s="8"/>
      <c r="C78" s="8"/>
      <c r="D78" s="8"/>
      <c r="E78" s="8" t="s">
        <v>156</v>
      </c>
      <c r="F78" s="8" t="s">
        <v>157</v>
      </c>
      <c r="G78" s="63">
        <v>66.36</v>
      </c>
      <c r="H78" s="63"/>
      <c r="I78" s="63"/>
      <c r="J78" s="64">
        <v>78.09</v>
      </c>
      <c r="K78" s="65">
        <v>117.6763110307414</v>
      </c>
      <c r="L78" s="65" t="s">
        <v>284</v>
      </c>
    </row>
    <row r="79" spans="2:12" x14ac:dyDescent="0.25">
      <c r="B79" s="8"/>
      <c r="C79" s="8"/>
      <c r="D79" s="8"/>
      <c r="E79" s="8">
        <v>3295</v>
      </c>
      <c r="F79" s="8" t="s">
        <v>158</v>
      </c>
      <c r="G79" s="63">
        <v>5046.82</v>
      </c>
      <c r="H79" s="63"/>
      <c r="I79" s="63"/>
      <c r="J79" s="64">
        <v>6394.2599999999993</v>
      </c>
      <c r="K79" s="65">
        <v>126.69879250696479</v>
      </c>
      <c r="L79" s="65" t="s">
        <v>284</v>
      </c>
    </row>
    <row r="80" spans="2:12" x14ac:dyDescent="0.25">
      <c r="B80" s="8"/>
      <c r="C80" s="8"/>
      <c r="D80" s="8"/>
      <c r="E80" s="8">
        <v>3296</v>
      </c>
      <c r="F80" s="8" t="s">
        <v>159</v>
      </c>
      <c r="G80" s="63">
        <v>1468.25</v>
      </c>
      <c r="H80" s="63"/>
      <c r="I80" s="63"/>
      <c r="J80" s="64">
        <v>625</v>
      </c>
      <c r="K80" s="65">
        <v>42.567682615358422</v>
      </c>
      <c r="L80" s="65" t="s">
        <v>284</v>
      </c>
    </row>
    <row r="81" spans="2:17" x14ac:dyDescent="0.25">
      <c r="B81" s="8"/>
      <c r="C81" s="8"/>
      <c r="D81" s="8"/>
      <c r="E81" s="8" t="s">
        <v>160</v>
      </c>
      <c r="F81" s="8" t="s">
        <v>153</v>
      </c>
      <c r="G81" s="63">
        <v>4393.63</v>
      </c>
      <c r="H81" s="63"/>
      <c r="I81" s="63"/>
      <c r="J81" s="64">
        <v>6363.43</v>
      </c>
      <c r="K81" s="65">
        <v>144.83308790225851</v>
      </c>
      <c r="L81" s="65" t="s">
        <v>284</v>
      </c>
    </row>
    <row r="82" spans="2:17" x14ac:dyDescent="0.25">
      <c r="B82" s="8"/>
      <c r="C82" s="8" t="s">
        <v>161</v>
      </c>
      <c r="D82" s="8"/>
      <c r="E82" s="8"/>
      <c r="F82" s="8" t="s">
        <v>162</v>
      </c>
      <c r="G82" s="63">
        <v>1452.42</v>
      </c>
      <c r="H82" s="63">
        <v>970</v>
      </c>
      <c r="I82" s="63"/>
      <c r="J82" s="64">
        <v>471.22</v>
      </c>
      <c r="K82" s="65">
        <v>32.443783478608118</v>
      </c>
      <c r="L82" s="65">
        <v>48.579381443298978</v>
      </c>
    </row>
    <row r="83" spans="2:17" x14ac:dyDescent="0.25">
      <c r="B83" s="8"/>
      <c r="C83" s="8"/>
      <c r="D83" s="9" t="s">
        <v>163</v>
      </c>
      <c r="E83" s="9"/>
      <c r="F83" s="8" t="s">
        <v>164</v>
      </c>
      <c r="G83" s="63">
        <v>1452.42</v>
      </c>
      <c r="H83" s="63"/>
      <c r="I83" s="63"/>
      <c r="J83" s="64">
        <v>471.22</v>
      </c>
      <c r="K83" s="65">
        <v>32.443783478608118</v>
      </c>
      <c r="L83" s="65" t="s">
        <v>284</v>
      </c>
    </row>
    <row r="84" spans="2:17" x14ac:dyDescent="0.25">
      <c r="B84" s="8"/>
      <c r="C84" s="8"/>
      <c r="D84" s="8" t="s">
        <v>165</v>
      </c>
      <c r="E84" s="8" t="s">
        <v>165</v>
      </c>
      <c r="F84" s="8" t="s">
        <v>166</v>
      </c>
      <c r="G84" s="63">
        <v>351.17</v>
      </c>
      <c r="H84" s="63"/>
      <c r="I84" s="63"/>
      <c r="J84" s="64">
        <v>254.52</v>
      </c>
      <c r="K84" s="65">
        <v>72.4777173448757</v>
      </c>
      <c r="L84" s="65" t="s">
        <v>284</v>
      </c>
    </row>
    <row r="85" spans="2:17" x14ac:dyDescent="0.25">
      <c r="B85" s="8"/>
      <c r="C85" s="15"/>
      <c r="D85" s="8" t="s">
        <v>167</v>
      </c>
      <c r="E85" s="8" t="s">
        <v>167</v>
      </c>
      <c r="F85" s="20" t="s">
        <v>168</v>
      </c>
      <c r="G85" s="63">
        <v>1101.25</v>
      </c>
      <c r="H85" s="63"/>
      <c r="I85" s="63"/>
      <c r="J85" s="64">
        <v>216.70000000000002</v>
      </c>
      <c r="K85" s="65">
        <v>19.677639046538026</v>
      </c>
      <c r="L85" s="65" t="s">
        <v>284</v>
      </c>
    </row>
    <row r="86" spans="2:17" ht="25.5" x14ac:dyDescent="0.25">
      <c r="B86" s="8"/>
      <c r="C86" s="8" t="s">
        <v>169</v>
      </c>
      <c r="D86" s="8"/>
      <c r="E86" s="8"/>
      <c r="F86" s="20" t="s">
        <v>170</v>
      </c>
      <c r="G86" s="63">
        <v>32456.679999999997</v>
      </c>
      <c r="H86" s="63">
        <v>25500</v>
      </c>
      <c r="I86" s="63"/>
      <c r="J86" s="64">
        <v>30819.58</v>
      </c>
      <c r="K86" s="65">
        <v>94.956046028121193</v>
      </c>
      <c r="L86" s="65">
        <v>120.8610980392157</v>
      </c>
    </row>
    <row r="87" spans="2:17" ht="29.1" customHeight="1" x14ac:dyDescent="0.25">
      <c r="B87" s="8"/>
      <c r="C87" s="8"/>
      <c r="D87" s="8" t="s">
        <v>171</v>
      </c>
      <c r="E87" s="8"/>
      <c r="F87" s="20" t="s">
        <v>172</v>
      </c>
      <c r="G87" s="63">
        <v>32456.679999999997</v>
      </c>
      <c r="H87" s="63"/>
      <c r="I87" s="63"/>
      <c r="J87" s="64">
        <v>30819.58</v>
      </c>
      <c r="K87" s="65">
        <v>94.956046028121193</v>
      </c>
      <c r="L87" s="65" t="s">
        <v>284</v>
      </c>
    </row>
    <row r="88" spans="2:17" x14ac:dyDescent="0.25">
      <c r="B88" s="8"/>
      <c r="C88" s="8"/>
      <c r="D88" s="8"/>
      <c r="E88" s="8" t="s">
        <v>173</v>
      </c>
      <c r="F88" s="20" t="s">
        <v>174</v>
      </c>
      <c r="G88" s="63">
        <v>32456.679999999997</v>
      </c>
      <c r="H88" s="63"/>
      <c r="I88" s="63"/>
      <c r="J88" s="64">
        <v>30819.58</v>
      </c>
      <c r="K88" s="65">
        <v>94.956046028121193</v>
      </c>
      <c r="L88" s="65" t="s">
        <v>284</v>
      </c>
    </row>
    <row r="89" spans="2:17" x14ac:dyDescent="0.25">
      <c r="B89" s="8"/>
      <c r="C89" s="8">
        <v>38</v>
      </c>
      <c r="D89" s="8"/>
      <c r="E89" s="8"/>
      <c r="F89" s="20" t="s">
        <v>175</v>
      </c>
      <c r="G89" s="63">
        <v>1177.48</v>
      </c>
      <c r="H89" s="63">
        <v>1175</v>
      </c>
      <c r="I89" s="63"/>
      <c r="J89" s="64">
        <v>1382.22</v>
      </c>
      <c r="K89" s="65">
        <v>117.38798111220572</v>
      </c>
      <c r="L89" s="65">
        <v>117.63574468085108</v>
      </c>
    </row>
    <row r="90" spans="2:17" x14ac:dyDescent="0.25">
      <c r="B90" s="8"/>
      <c r="C90" s="8"/>
      <c r="D90" s="8">
        <v>381</v>
      </c>
      <c r="E90" s="8"/>
      <c r="F90" s="20" t="s">
        <v>82</v>
      </c>
      <c r="G90" s="63">
        <v>1177.48</v>
      </c>
      <c r="H90" s="63"/>
      <c r="I90" s="63"/>
      <c r="J90" s="64">
        <v>1130.05</v>
      </c>
      <c r="K90" s="65">
        <v>95.971906104562279</v>
      </c>
      <c r="L90" s="65" t="s">
        <v>284</v>
      </c>
    </row>
    <row r="91" spans="2:17" x14ac:dyDescent="0.25">
      <c r="B91" s="8"/>
      <c r="C91" s="8"/>
      <c r="D91" s="8"/>
      <c r="E91" s="8" t="s">
        <v>176</v>
      </c>
      <c r="F91" s="20" t="s">
        <v>177</v>
      </c>
      <c r="G91" s="63">
        <v>1177.48</v>
      </c>
      <c r="H91" s="63"/>
      <c r="I91" s="63"/>
      <c r="J91" s="64">
        <v>1130.05</v>
      </c>
      <c r="K91" s="65">
        <v>95.971906104562279</v>
      </c>
      <c r="L91" s="65" t="s">
        <v>284</v>
      </c>
    </row>
    <row r="92" spans="2:17" x14ac:dyDescent="0.25">
      <c r="B92" s="8"/>
      <c r="C92" s="8"/>
      <c r="D92" s="8">
        <v>383</v>
      </c>
      <c r="E92" s="8"/>
      <c r="F92" s="20" t="s">
        <v>178</v>
      </c>
      <c r="G92" s="63">
        <v>0</v>
      </c>
      <c r="H92" s="63"/>
      <c r="I92" s="63"/>
      <c r="J92" s="64">
        <v>252.17</v>
      </c>
      <c r="K92" s="65" t="s">
        <v>284</v>
      </c>
      <c r="L92" s="65" t="s">
        <v>284</v>
      </c>
      <c r="O92"/>
      <c r="P92"/>
      <c r="Q92"/>
    </row>
    <row r="93" spans="2:17" x14ac:dyDescent="0.25">
      <c r="B93" s="8"/>
      <c r="C93" s="8"/>
      <c r="D93" s="8"/>
      <c r="E93" s="8">
        <v>3835</v>
      </c>
      <c r="F93" s="20" t="s">
        <v>179</v>
      </c>
      <c r="G93" s="63">
        <v>0</v>
      </c>
      <c r="H93" s="63"/>
      <c r="I93" s="63"/>
      <c r="J93" s="64">
        <v>252.17</v>
      </c>
      <c r="K93" s="65" t="s">
        <v>284</v>
      </c>
      <c r="L93" s="65" t="s">
        <v>284</v>
      </c>
      <c r="O93"/>
      <c r="P93"/>
      <c r="Q93"/>
    </row>
    <row r="94" spans="2:17" x14ac:dyDescent="0.25">
      <c r="B94" s="10">
        <v>4</v>
      </c>
      <c r="C94" s="10"/>
      <c r="D94" s="10"/>
      <c r="E94" s="10"/>
      <c r="F94" s="13" t="s">
        <v>6</v>
      </c>
      <c r="G94" s="63">
        <v>41572.449999999997</v>
      </c>
      <c r="H94" s="63">
        <v>28609.439999999999</v>
      </c>
      <c r="I94" s="63"/>
      <c r="J94" s="64">
        <v>41942.94</v>
      </c>
      <c r="K94" s="65">
        <v>100.89119116145429</v>
      </c>
      <c r="L94" s="65">
        <v>146.60524638021576</v>
      </c>
    </row>
    <row r="95" spans="2:17" ht="27.95" customHeight="1" x14ac:dyDescent="0.25">
      <c r="B95" s="11"/>
      <c r="C95" s="11" t="s">
        <v>180</v>
      </c>
      <c r="D95" s="11"/>
      <c r="E95" s="11"/>
      <c r="F95" s="14" t="s">
        <v>181</v>
      </c>
      <c r="G95" s="63">
        <v>41572.449999999997</v>
      </c>
      <c r="H95" s="63">
        <v>28609.439999999999</v>
      </c>
      <c r="I95" s="67"/>
      <c r="J95" s="64">
        <v>41942.94</v>
      </c>
      <c r="K95" s="65">
        <v>100.89119116145429</v>
      </c>
      <c r="L95" s="65">
        <v>146.60524638021576</v>
      </c>
    </row>
    <row r="96" spans="2:17" x14ac:dyDescent="0.25">
      <c r="B96" s="11"/>
      <c r="C96" s="11"/>
      <c r="D96" s="8" t="s">
        <v>182</v>
      </c>
      <c r="E96" s="8"/>
      <c r="F96" s="8" t="s">
        <v>183</v>
      </c>
      <c r="G96" s="63">
        <v>34594.11</v>
      </c>
      <c r="H96" s="63"/>
      <c r="I96" s="67"/>
      <c r="J96" s="64">
        <v>21842.9</v>
      </c>
      <c r="K96" s="65">
        <v>63.140517273027122</v>
      </c>
      <c r="L96" s="65" t="s">
        <v>284</v>
      </c>
    </row>
    <row r="97" spans="2:12" x14ac:dyDescent="0.25">
      <c r="B97" s="11"/>
      <c r="C97" s="11"/>
      <c r="D97" s="8"/>
      <c r="E97" s="8" t="s">
        <v>184</v>
      </c>
      <c r="F97" s="8" t="s">
        <v>89</v>
      </c>
      <c r="G97" s="63">
        <v>22222.65</v>
      </c>
      <c r="H97" s="63"/>
      <c r="I97" s="67"/>
      <c r="J97" s="64">
        <v>17168.809999999998</v>
      </c>
      <c r="K97" s="65">
        <v>77.25815778046271</v>
      </c>
      <c r="L97" s="65" t="s">
        <v>284</v>
      </c>
    </row>
    <row r="98" spans="2:12" x14ac:dyDescent="0.25">
      <c r="B98" s="11"/>
      <c r="C98" s="11"/>
      <c r="D98" s="8"/>
      <c r="E98" s="8" t="s">
        <v>185</v>
      </c>
      <c r="F98" s="8" t="s">
        <v>90</v>
      </c>
      <c r="G98" s="63">
        <v>7920</v>
      </c>
      <c r="H98" s="63"/>
      <c r="I98" s="67"/>
      <c r="J98" s="64">
        <v>4101.1000000000004</v>
      </c>
      <c r="K98" s="65">
        <v>51.781565656565661</v>
      </c>
      <c r="L98" s="65" t="s">
        <v>284</v>
      </c>
    </row>
    <row r="99" spans="2:12" x14ac:dyDescent="0.25">
      <c r="B99" s="11"/>
      <c r="C99" s="11"/>
      <c r="D99" s="8"/>
      <c r="E99" s="8" t="s">
        <v>186</v>
      </c>
      <c r="F99" s="8" t="s">
        <v>91</v>
      </c>
      <c r="G99" s="63">
        <v>4451.46</v>
      </c>
      <c r="H99" s="63"/>
      <c r="I99" s="67"/>
      <c r="J99" s="64">
        <v>572.99</v>
      </c>
      <c r="K99" s="65">
        <v>12.871956616480883</v>
      </c>
      <c r="L99" s="65" t="s">
        <v>284</v>
      </c>
    </row>
    <row r="100" spans="2:12" x14ac:dyDescent="0.25">
      <c r="B100" s="11"/>
      <c r="C100" s="11"/>
      <c r="D100" s="8">
        <v>424</v>
      </c>
      <c r="E100" s="8"/>
      <c r="F100" s="8" t="s">
        <v>187</v>
      </c>
      <c r="G100" s="63">
        <v>6978.34</v>
      </c>
      <c r="H100" s="63"/>
      <c r="I100" s="67"/>
      <c r="J100" s="64">
        <v>20100.04</v>
      </c>
      <c r="K100" s="65">
        <v>288.03469019852861</v>
      </c>
      <c r="L100" s="65" t="s">
        <v>284</v>
      </c>
    </row>
    <row r="101" spans="2:12" x14ac:dyDescent="0.25">
      <c r="B101" s="11"/>
      <c r="C101" s="11"/>
      <c r="D101" s="8"/>
      <c r="E101" s="8">
        <v>4241</v>
      </c>
      <c r="F101" s="8" t="s">
        <v>92</v>
      </c>
      <c r="G101" s="63">
        <v>6978.34</v>
      </c>
      <c r="H101" s="63"/>
      <c r="I101" s="67"/>
      <c r="J101" s="64">
        <v>20100.04</v>
      </c>
      <c r="K101" s="65">
        <v>288.03469019852861</v>
      </c>
      <c r="L101" s="65" t="s">
        <v>284</v>
      </c>
    </row>
  </sheetData>
  <mergeCells count="7">
    <mergeCell ref="B2:L2"/>
    <mergeCell ref="B4:L4"/>
    <mergeCell ref="B6:L6"/>
    <mergeCell ref="B38:F38"/>
    <mergeCell ref="B9:F9"/>
    <mergeCell ref="B37:F37"/>
    <mergeCell ref="B8:F8"/>
  </mergeCells>
  <pageMargins left="0.7" right="0.7" top="0.75" bottom="0.75" header="0.3" footer="0.3"/>
  <pageSetup paperSize="9" scale="65" fitToHeight="0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43"/>
  <sheetViews>
    <sheetView zoomScaleNormal="100" workbookViewId="0">
      <selection activeCell="M15" sqref="M15"/>
    </sheetView>
  </sheetViews>
  <sheetFormatPr defaultRowHeight="15" x14ac:dyDescent="0.25"/>
  <cols>
    <col min="1" max="1" width="1.140625" customWidth="1"/>
    <col min="2" max="2" width="37.7109375" customWidth="1"/>
    <col min="3" max="6" width="25.28515625" customWidth="1"/>
    <col min="7" max="8" width="15.7109375" customWidth="1"/>
    <col min="9" max="9" width="1.5703125" customWidth="1"/>
    <col min="11" max="11" width="13.140625" customWidth="1"/>
    <col min="12" max="12" width="13.42578125" customWidth="1"/>
    <col min="13" max="13" width="9.140625" customWidth="1"/>
  </cols>
  <sheetData>
    <row r="1" spans="2:12" ht="18" x14ac:dyDescent="0.25">
      <c r="B1" s="2"/>
      <c r="C1" s="2"/>
      <c r="D1" s="2"/>
      <c r="E1" s="2"/>
      <c r="F1" s="3"/>
      <c r="G1" s="3"/>
      <c r="H1" s="3"/>
    </row>
    <row r="2" spans="2:12" ht="15.75" customHeight="1" x14ac:dyDescent="0.25">
      <c r="B2" s="139" t="s">
        <v>36</v>
      </c>
      <c r="C2" s="139"/>
      <c r="D2" s="139"/>
      <c r="E2" s="139"/>
      <c r="F2" s="139"/>
      <c r="G2" s="139"/>
      <c r="H2" s="139"/>
    </row>
    <row r="3" spans="2:12" ht="18" x14ac:dyDescent="0.25">
      <c r="B3" s="2"/>
      <c r="C3" s="2"/>
      <c r="D3" s="2"/>
      <c r="E3" s="2"/>
      <c r="F3" s="3"/>
      <c r="G3" s="111"/>
      <c r="H3" s="3"/>
    </row>
    <row r="4" spans="2:12" ht="33.75" customHeight="1" x14ac:dyDescent="0.25">
      <c r="B4" s="31" t="s">
        <v>7</v>
      </c>
      <c r="C4" s="31" t="s">
        <v>57</v>
      </c>
      <c r="D4" s="31" t="s">
        <v>290</v>
      </c>
      <c r="E4" s="31" t="s">
        <v>58</v>
      </c>
      <c r="F4" s="31" t="s">
        <v>59</v>
      </c>
      <c r="G4" s="31" t="s">
        <v>210</v>
      </c>
      <c r="H4" s="31" t="s">
        <v>211</v>
      </c>
    </row>
    <row r="5" spans="2:12" x14ac:dyDescent="0.25">
      <c r="B5" s="31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33</v>
      </c>
      <c r="H5" s="33" t="s">
        <v>285</v>
      </c>
    </row>
    <row r="6" spans="2:12" x14ac:dyDescent="0.25">
      <c r="B6" s="62" t="s">
        <v>44</v>
      </c>
      <c r="C6" s="68">
        <v>2260296.0500000003</v>
      </c>
      <c r="D6" s="68">
        <v>2758251.1471230006</v>
      </c>
      <c r="E6" s="68">
        <v>0</v>
      </c>
      <c r="F6" s="68">
        <v>2698251.4200000004</v>
      </c>
      <c r="G6" s="86">
        <v>119.37601802206397</v>
      </c>
      <c r="H6" s="86">
        <v>97.824718492890568</v>
      </c>
      <c r="L6" s="106"/>
    </row>
    <row r="7" spans="2:12" x14ac:dyDescent="0.25">
      <c r="B7" s="7" t="s">
        <v>17</v>
      </c>
      <c r="C7" s="63">
        <v>41344.439999999995</v>
      </c>
      <c r="D7" s="63">
        <v>50795.74</v>
      </c>
      <c r="E7" s="63">
        <v>0</v>
      </c>
      <c r="F7" s="63">
        <v>45530.44</v>
      </c>
      <c r="G7" s="65">
        <v>110.12469875030358</v>
      </c>
      <c r="H7" s="65">
        <v>89.634366976443317</v>
      </c>
    </row>
    <row r="8" spans="2:12" x14ac:dyDescent="0.25">
      <c r="B8" s="18" t="s">
        <v>18</v>
      </c>
      <c r="C8" s="63">
        <v>41344.439999999995</v>
      </c>
      <c r="D8" s="63">
        <v>50795.74</v>
      </c>
      <c r="E8" s="63"/>
      <c r="F8" s="64">
        <v>45530.44</v>
      </c>
      <c r="G8" s="65">
        <v>110.12469875030358</v>
      </c>
      <c r="H8" s="65">
        <v>89.634366976443317</v>
      </c>
    </row>
    <row r="9" spans="2:12" x14ac:dyDescent="0.25">
      <c r="B9" s="7" t="s">
        <v>19</v>
      </c>
      <c r="C9" s="63">
        <v>8954.25</v>
      </c>
      <c r="D9" s="63">
        <v>8878.5499999999993</v>
      </c>
      <c r="E9" s="63">
        <v>0</v>
      </c>
      <c r="F9" s="63">
        <v>10458.92</v>
      </c>
      <c r="G9" s="65">
        <v>116.80397576569786</v>
      </c>
      <c r="H9" s="65">
        <v>117.79986596910533</v>
      </c>
    </row>
    <row r="10" spans="2:12" x14ac:dyDescent="0.25">
      <c r="B10" s="19" t="s">
        <v>20</v>
      </c>
      <c r="C10" s="63">
        <v>7709.2199999999993</v>
      </c>
      <c r="D10" s="63">
        <v>6523.96</v>
      </c>
      <c r="E10" s="67"/>
      <c r="F10" s="64">
        <v>8104.33</v>
      </c>
      <c r="G10" s="65">
        <v>105.12516181922426</v>
      </c>
      <c r="H10" s="65">
        <v>124.2240908895824</v>
      </c>
    </row>
    <row r="11" spans="2:12" ht="25.5" x14ac:dyDescent="0.25">
      <c r="B11" s="19" t="s">
        <v>268</v>
      </c>
      <c r="C11" s="63">
        <v>1245.03</v>
      </c>
      <c r="D11" s="110">
        <v>2354.59</v>
      </c>
      <c r="E11" s="67"/>
      <c r="F11" s="64">
        <v>2354.59</v>
      </c>
      <c r="G11" s="65">
        <v>189.11913769146128</v>
      </c>
      <c r="H11" s="124">
        <v>100</v>
      </c>
    </row>
    <row r="12" spans="2:12" x14ac:dyDescent="0.25">
      <c r="B12" s="7" t="s">
        <v>188</v>
      </c>
      <c r="C12" s="63">
        <v>196051.59000000003</v>
      </c>
      <c r="D12" s="110">
        <v>288398.79000000004</v>
      </c>
      <c r="E12" s="63">
        <v>0</v>
      </c>
      <c r="F12" s="63">
        <v>214050.4</v>
      </c>
      <c r="G12" s="65">
        <v>109.18064984833838</v>
      </c>
      <c r="H12" s="124">
        <v>74.220283656529901</v>
      </c>
    </row>
    <row r="13" spans="2:12" x14ac:dyDescent="0.25">
      <c r="B13" s="12" t="s">
        <v>191</v>
      </c>
      <c r="C13" s="63">
        <v>63963.08</v>
      </c>
      <c r="D13" s="110">
        <v>71702.05</v>
      </c>
      <c r="E13" s="67"/>
      <c r="F13" s="64">
        <v>68047.28</v>
      </c>
      <c r="G13" s="65">
        <v>106.38524598877976</v>
      </c>
      <c r="H13" s="124">
        <v>94.902837506040612</v>
      </c>
    </row>
    <row r="14" spans="2:12" x14ac:dyDescent="0.25">
      <c r="B14" s="12" t="s">
        <v>192</v>
      </c>
      <c r="C14" s="63">
        <v>122012</v>
      </c>
      <c r="D14" s="110">
        <v>202565.00000000003</v>
      </c>
      <c r="E14" s="67"/>
      <c r="F14" s="64">
        <v>131871.38</v>
      </c>
      <c r="G14" s="65">
        <v>108.08066419696422</v>
      </c>
      <c r="H14" s="124">
        <v>65.100772591513831</v>
      </c>
    </row>
    <row r="15" spans="2:12" ht="14.1" customHeight="1" x14ac:dyDescent="0.25">
      <c r="B15" s="12" t="s">
        <v>205</v>
      </c>
      <c r="C15" s="63">
        <v>10076.51</v>
      </c>
      <c r="D15" s="110">
        <v>14131.74</v>
      </c>
      <c r="E15" s="67"/>
      <c r="F15" s="64">
        <v>14131.74</v>
      </c>
      <c r="G15" s="65">
        <v>140.2443901708032</v>
      </c>
      <c r="H15" s="124">
        <v>100</v>
      </c>
    </row>
    <row r="16" spans="2:12" x14ac:dyDescent="0.25">
      <c r="B16" s="60" t="s">
        <v>193</v>
      </c>
      <c r="C16" s="63">
        <v>1968970.21</v>
      </c>
      <c r="D16" s="110">
        <v>2400396.5671230005</v>
      </c>
      <c r="E16" s="63">
        <v>0</v>
      </c>
      <c r="F16" s="63">
        <v>2412636.3800000004</v>
      </c>
      <c r="G16" s="65">
        <v>122.5329041418052</v>
      </c>
      <c r="H16" s="124">
        <v>100.50990794790505</v>
      </c>
    </row>
    <row r="17" spans="2:11" x14ac:dyDescent="0.25">
      <c r="B17" s="9" t="s">
        <v>198</v>
      </c>
      <c r="C17" s="63">
        <v>27519.22</v>
      </c>
      <c r="D17" s="110">
        <v>23001.120000000003</v>
      </c>
      <c r="E17" s="67"/>
      <c r="F17" s="64">
        <v>18612.939999999999</v>
      </c>
      <c r="G17" s="65">
        <v>67.636146664040623</v>
      </c>
      <c r="H17" s="124">
        <v>80.921885542964844</v>
      </c>
    </row>
    <row r="18" spans="2:11" x14ac:dyDescent="0.25">
      <c r="B18" s="9" t="s">
        <v>199</v>
      </c>
      <c r="C18" s="63">
        <v>1941279.71</v>
      </c>
      <c r="D18" s="110">
        <v>2371489.9971230002</v>
      </c>
      <c r="E18" s="67"/>
      <c r="F18" s="64">
        <v>2388117.9900000002</v>
      </c>
      <c r="G18" s="65">
        <v>123.01771752407593</v>
      </c>
      <c r="H18" s="124">
        <v>100.70116226073786</v>
      </c>
    </row>
    <row r="19" spans="2:11" x14ac:dyDescent="0.25">
      <c r="B19" s="9" t="s">
        <v>269</v>
      </c>
      <c r="C19" s="110">
        <v>171.28</v>
      </c>
      <c r="D19" s="110">
        <v>5905.45</v>
      </c>
      <c r="E19" s="67"/>
      <c r="F19" s="109">
        <v>5905.45</v>
      </c>
      <c r="G19" s="65">
        <v>3447.8339560952827</v>
      </c>
      <c r="H19" s="124">
        <v>100</v>
      </c>
    </row>
    <row r="20" spans="2:11" x14ac:dyDescent="0.25">
      <c r="B20" s="60" t="s">
        <v>196</v>
      </c>
      <c r="C20" s="63">
        <v>44975.56</v>
      </c>
      <c r="D20" s="110">
        <v>9781.5</v>
      </c>
      <c r="E20" s="63">
        <v>0</v>
      </c>
      <c r="F20" s="63">
        <v>14779.13</v>
      </c>
      <c r="G20" s="65">
        <v>32.860357936621575</v>
      </c>
      <c r="H20" s="124">
        <v>151.09267494760516</v>
      </c>
    </row>
    <row r="21" spans="2:11" x14ac:dyDescent="0.25">
      <c r="B21" s="9" t="s">
        <v>200</v>
      </c>
      <c r="C21" s="63">
        <v>43119.63</v>
      </c>
      <c r="D21" s="110">
        <v>6377</v>
      </c>
      <c r="E21" s="67"/>
      <c r="F21" s="64">
        <v>11374.63</v>
      </c>
      <c r="G21" s="65">
        <v>26.379238411832382</v>
      </c>
      <c r="H21" s="124">
        <v>178.36960953426376</v>
      </c>
    </row>
    <row r="22" spans="2:11" x14ac:dyDescent="0.25">
      <c r="B22" s="9" t="s">
        <v>270</v>
      </c>
      <c r="C22" s="63">
        <v>1855.93</v>
      </c>
      <c r="D22" s="110">
        <v>3404.5</v>
      </c>
      <c r="E22" s="67"/>
      <c r="F22" s="64">
        <v>3404.5</v>
      </c>
      <c r="G22" s="65">
        <v>183.43903056688561</v>
      </c>
      <c r="H22" s="124">
        <v>100</v>
      </c>
    </row>
    <row r="23" spans="2:11" ht="25.5" x14ac:dyDescent="0.25">
      <c r="B23" s="60" t="s">
        <v>201</v>
      </c>
      <c r="C23" s="63">
        <v>0</v>
      </c>
      <c r="D23" s="63">
        <v>0</v>
      </c>
      <c r="E23" s="63">
        <v>0</v>
      </c>
      <c r="F23" s="63">
        <v>796.15</v>
      </c>
      <c r="G23" s="65" t="s">
        <v>284</v>
      </c>
      <c r="H23" s="65" t="s">
        <v>284</v>
      </c>
    </row>
    <row r="24" spans="2:11" ht="25.5" x14ac:dyDescent="0.25">
      <c r="B24" s="61" t="s">
        <v>202</v>
      </c>
      <c r="C24" s="63"/>
      <c r="D24" s="63"/>
      <c r="E24" s="67"/>
      <c r="F24" s="64">
        <v>796.15</v>
      </c>
      <c r="G24" s="65" t="s">
        <v>284</v>
      </c>
      <c r="H24" s="65" t="s">
        <v>284</v>
      </c>
    </row>
    <row r="25" spans="2:11" ht="15.75" customHeight="1" x14ac:dyDescent="0.25">
      <c r="B25" s="62" t="s">
        <v>45</v>
      </c>
      <c r="C25" s="125">
        <v>2252290.4999999995</v>
      </c>
      <c r="D25" s="125">
        <v>2758251.1468730005</v>
      </c>
      <c r="E25" s="125">
        <v>0</v>
      </c>
      <c r="F25" s="125">
        <v>2696485.78</v>
      </c>
      <c r="G25" s="86">
        <v>119.72193551409111</v>
      </c>
      <c r="H25" s="86">
        <v>97.760705476619719</v>
      </c>
    </row>
    <row r="26" spans="2:11" ht="15.75" customHeight="1" x14ac:dyDescent="0.25">
      <c r="B26" s="7" t="s">
        <v>17</v>
      </c>
      <c r="C26" s="63">
        <v>41344.439999999995</v>
      </c>
      <c r="D26" s="63">
        <v>50795.739750000001</v>
      </c>
      <c r="E26" s="63">
        <v>0</v>
      </c>
      <c r="F26" s="63">
        <v>45530.44</v>
      </c>
      <c r="G26" s="65">
        <v>110.12469875030358</v>
      </c>
      <c r="H26" s="65">
        <v>89.634367417594305</v>
      </c>
    </row>
    <row r="27" spans="2:11" x14ac:dyDescent="0.25">
      <c r="B27" s="18" t="s">
        <v>18</v>
      </c>
      <c r="C27" s="63">
        <v>41344.439999999995</v>
      </c>
      <c r="D27" s="63">
        <v>50795.739750000001</v>
      </c>
      <c r="E27" s="63"/>
      <c r="F27" s="64">
        <v>45530.44</v>
      </c>
      <c r="G27" s="65">
        <v>110.12469875030358</v>
      </c>
      <c r="H27" s="65">
        <v>89.634367417594305</v>
      </c>
    </row>
    <row r="28" spans="2:11" x14ac:dyDescent="0.25">
      <c r="B28" s="13" t="s">
        <v>19</v>
      </c>
      <c r="C28" s="63">
        <v>6599.6600000000008</v>
      </c>
      <c r="D28" s="63">
        <v>8878.5499999999993</v>
      </c>
      <c r="E28" s="63">
        <v>0</v>
      </c>
      <c r="F28" s="63">
        <v>7388.920000000001</v>
      </c>
      <c r="G28" s="65">
        <v>111.9591009233809</v>
      </c>
      <c r="H28" s="65">
        <v>83.222147760614078</v>
      </c>
    </row>
    <row r="29" spans="2:11" x14ac:dyDescent="0.25">
      <c r="B29" s="9" t="s">
        <v>203</v>
      </c>
      <c r="C29" s="63">
        <v>5411.3700000000008</v>
      </c>
      <c r="D29" s="63">
        <v>6523.96</v>
      </c>
      <c r="E29" s="67"/>
      <c r="F29" s="64">
        <v>5322.7900000000009</v>
      </c>
      <c r="G29" s="65">
        <v>98.363076263497049</v>
      </c>
      <c r="H29" s="65">
        <v>81.588329787429743</v>
      </c>
    </row>
    <row r="30" spans="2:11" ht="25.5" x14ac:dyDescent="0.25">
      <c r="B30" s="12" t="s">
        <v>204</v>
      </c>
      <c r="C30" s="63">
        <v>1188.29</v>
      </c>
      <c r="D30" s="63">
        <v>2354.59</v>
      </c>
      <c r="E30" s="67"/>
      <c r="F30" s="64">
        <v>2066.13</v>
      </c>
      <c r="G30" s="65">
        <v>173.87422262242382</v>
      </c>
      <c r="H30" s="65">
        <v>87.749034863819176</v>
      </c>
      <c r="K30" s="106"/>
    </row>
    <row r="31" spans="2:11" x14ac:dyDescent="0.25">
      <c r="B31" s="7" t="s">
        <v>188</v>
      </c>
      <c r="C31" s="63">
        <v>181471.27</v>
      </c>
      <c r="D31" s="63">
        <v>288398.79000000004</v>
      </c>
      <c r="E31" s="63">
        <v>0</v>
      </c>
      <c r="F31" s="63">
        <v>208064.59</v>
      </c>
      <c r="G31" s="65">
        <v>114.65428659864452</v>
      </c>
      <c r="H31" s="65">
        <v>72.1447513701427</v>
      </c>
      <c r="K31" s="106"/>
    </row>
    <row r="32" spans="2:11" ht="15" customHeight="1" x14ac:dyDescent="0.25">
      <c r="B32" s="12" t="s">
        <v>189</v>
      </c>
      <c r="C32" s="63">
        <v>56446.30999999999</v>
      </c>
      <c r="D32" s="63">
        <v>71702.05</v>
      </c>
      <c r="E32" s="67"/>
      <c r="F32" s="64">
        <v>62061.47</v>
      </c>
      <c r="G32" s="65">
        <v>109.94778932404972</v>
      </c>
      <c r="H32" s="65">
        <v>86.554666149712588</v>
      </c>
      <c r="I32" s="28"/>
      <c r="J32" s="28"/>
      <c r="K32" s="106"/>
    </row>
    <row r="33" spans="2:11" x14ac:dyDescent="0.25">
      <c r="B33" s="12" t="s">
        <v>190</v>
      </c>
      <c r="C33" s="63">
        <v>122012</v>
      </c>
      <c r="D33" s="63">
        <v>202565.00000000003</v>
      </c>
      <c r="E33" s="67"/>
      <c r="F33" s="64">
        <v>131871.38</v>
      </c>
      <c r="G33" s="65">
        <v>108.08066419696422</v>
      </c>
      <c r="H33" s="65">
        <v>65.100772591513831</v>
      </c>
      <c r="I33" s="28"/>
      <c r="J33" s="28"/>
      <c r="K33" s="106"/>
    </row>
    <row r="34" spans="2:11" ht="15.6" customHeight="1" x14ac:dyDescent="0.25">
      <c r="B34" s="12" t="s">
        <v>205</v>
      </c>
      <c r="C34" s="63">
        <v>3012.96</v>
      </c>
      <c r="D34" s="63">
        <v>14131.74</v>
      </c>
      <c r="E34" s="67"/>
      <c r="F34" s="64">
        <v>14131.739999999998</v>
      </c>
      <c r="G34" s="65">
        <v>469.03178269874138</v>
      </c>
      <c r="H34" s="65">
        <v>99.999999999999986</v>
      </c>
      <c r="I34" s="28"/>
      <c r="J34" s="28"/>
      <c r="K34" s="106"/>
    </row>
    <row r="35" spans="2:11" x14ac:dyDescent="0.25">
      <c r="B35" s="60" t="s">
        <v>193</v>
      </c>
      <c r="C35" s="63">
        <v>1979716.3699999999</v>
      </c>
      <c r="D35" s="63">
        <v>2400396.5671230005</v>
      </c>
      <c r="E35" s="63">
        <v>0</v>
      </c>
      <c r="F35" s="63">
        <v>2420175.1199999996</v>
      </c>
      <c r="G35" s="65">
        <v>122.24857846682349</v>
      </c>
      <c r="H35" s="65">
        <v>100.82397022008345</v>
      </c>
      <c r="K35" s="106"/>
    </row>
    <row r="36" spans="2:11" x14ac:dyDescent="0.25">
      <c r="B36" s="9" t="s">
        <v>194</v>
      </c>
      <c r="C36" s="63">
        <v>27519.22</v>
      </c>
      <c r="D36" s="63">
        <v>23001.120000000003</v>
      </c>
      <c r="E36" s="67"/>
      <c r="F36" s="64">
        <v>18612.939999999999</v>
      </c>
      <c r="G36" s="65">
        <v>67.636146664040623</v>
      </c>
      <c r="H36" s="65">
        <v>80.921885542964844</v>
      </c>
      <c r="K36" s="106"/>
    </row>
    <row r="37" spans="2:11" x14ac:dyDescent="0.25">
      <c r="B37" s="9" t="s">
        <v>195</v>
      </c>
      <c r="C37" s="63">
        <v>1952025.8699999999</v>
      </c>
      <c r="D37" s="63">
        <v>2371489.9971230002</v>
      </c>
      <c r="E37" s="67"/>
      <c r="F37" s="64">
        <v>2395656.7299999995</v>
      </c>
      <c r="G37" s="65">
        <v>122.72668958019494</v>
      </c>
      <c r="H37" s="65">
        <v>101.01905270131088</v>
      </c>
      <c r="K37" s="106"/>
    </row>
    <row r="38" spans="2:11" x14ac:dyDescent="0.25">
      <c r="B38" s="12" t="s">
        <v>206</v>
      </c>
      <c r="C38" s="63">
        <v>171.28</v>
      </c>
      <c r="D38" s="63">
        <v>5905.45</v>
      </c>
      <c r="E38" s="67"/>
      <c r="F38" s="64">
        <v>5905.45</v>
      </c>
      <c r="G38" s="65">
        <v>3447.8339560952827</v>
      </c>
      <c r="H38" s="65">
        <v>100</v>
      </c>
      <c r="K38" s="106"/>
    </row>
    <row r="39" spans="2:11" x14ac:dyDescent="0.25">
      <c r="B39" s="60" t="s">
        <v>196</v>
      </c>
      <c r="C39" s="63">
        <v>43158.759999999995</v>
      </c>
      <c r="D39" s="63">
        <v>9781.5</v>
      </c>
      <c r="E39" s="63">
        <v>0</v>
      </c>
      <c r="F39" s="63">
        <v>14530.56</v>
      </c>
      <c r="G39" s="65">
        <v>33.66769573546599</v>
      </c>
      <c r="H39" s="65">
        <v>148.55144916423862</v>
      </c>
      <c r="K39" s="106"/>
    </row>
    <row r="40" spans="2:11" x14ac:dyDescent="0.25">
      <c r="B40" s="9" t="s">
        <v>197</v>
      </c>
      <c r="C40" s="63">
        <v>43158.759999999995</v>
      </c>
      <c r="D40" s="63">
        <v>6377</v>
      </c>
      <c r="E40" s="67"/>
      <c r="F40" s="64">
        <v>11374.63</v>
      </c>
      <c r="G40" s="65">
        <v>26.3553216079424</v>
      </c>
      <c r="H40" s="65">
        <v>178.36960953426376</v>
      </c>
      <c r="K40" s="106"/>
    </row>
    <row r="41" spans="2:11" x14ac:dyDescent="0.25">
      <c r="B41" s="12" t="s">
        <v>207</v>
      </c>
      <c r="C41" s="63"/>
      <c r="D41" s="63">
        <v>3404.5</v>
      </c>
      <c r="E41" s="67"/>
      <c r="F41" s="64">
        <v>3155.9300000000003</v>
      </c>
      <c r="G41" s="65" t="s">
        <v>284</v>
      </c>
      <c r="H41" s="65">
        <v>92.698781025113831</v>
      </c>
      <c r="K41" s="106"/>
    </row>
    <row r="42" spans="2:11" ht="25.5" x14ac:dyDescent="0.25">
      <c r="B42" s="60" t="s">
        <v>201</v>
      </c>
      <c r="C42" s="63">
        <v>0</v>
      </c>
      <c r="D42" s="63">
        <v>0</v>
      </c>
      <c r="E42" s="63">
        <v>0</v>
      </c>
      <c r="F42" s="63">
        <v>796.15</v>
      </c>
      <c r="G42" s="65" t="s">
        <v>284</v>
      </c>
      <c r="H42" s="65" t="s">
        <v>284</v>
      </c>
    </row>
    <row r="43" spans="2:11" ht="25.5" x14ac:dyDescent="0.25">
      <c r="B43" s="61" t="s">
        <v>208</v>
      </c>
      <c r="C43" s="63"/>
      <c r="D43" s="63"/>
      <c r="E43" s="67"/>
      <c r="F43" s="64">
        <v>796.15</v>
      </c>
      <c r="G43" s="65" t="s">
        <v>284</v>
      </c>
      <c r="H43" s="65" t="s">
        <v>284</v>
      </c>
    </row>
  </sheetData>
  <mergeCells count="1">
    <mergeCell ref="B2:H2"/>
  </mergeCells>
  <phoneticPr fontId="20" type="noConversion"/>
  <pageMargins left="0.7" right="0.7" top="0.75" bottom="0.75" header="0.3" footer="0.3"/>
  <pageSetup paperSize="9" scale="61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zoomScaleNormal="100" workbookViewId="0">
      <selection activeCell="D4" sqref="D4"/>
    </sheetView>
  </sheetViews>
  <sheetFormatPr defaultRowHeight="15" x14ac:dyDescent="0.25"/>
  <cols>
    <col min="1" max="1" width="1.140625" customWidth="1"/>
    <col min="2" max="2" width="37.7109375" customWidth="1"/>
    <col min="3" max="5" width="25.28515625" customWidth="1"/>
    <col min="6" max="6" width="24" customWidth="1"/>
    <col min="7" max="8" width="15.7109375" customWidth="1"/>
    <col min="9" max="9" width="2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39" t="s">
        <v>37</v>
      </c>
      <c r="C2" s="139"/>
      <c r="D2" s="139"/>
      <c r="E2" s="139"/>
      <c r="F2" s="139"/>
      <c r="G2" s="139"/>
      <c r="H2" s="139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1" t="s">
        <v>7</v>
      </c>
      <c r="C4" s="31" t="s">
        <v>57</v>
      </c>
      <c r="D4" s="31" t="s">
        <v>290</v>
      </c>
      <c r="E4" s="31" t="s">
        <v>58</v>
      </c>
      <c r="F4" s="31" t="s">
        <v>59</v>
      </c>
      <c r="G4" s="31" t="s">
        <v>210</v>
      </c>
      <c r="H4" s="31" t="s">
        <v>211</v>
      </c>
    </row>
    <row r="5" spans="2:8" x14ac:dyDescent="0.25">
      <c r="B5" s="33">
        <v>1</v>
      </c>
      <c r="C5" s="33">
        <v>2</v>
      </c>
      <c r="D5" s="33">
        <v>3</v>
      </c>
      <c r="E5" s="33">
        <v>4</v>
      </c>
      <c r="F5" s="33">
        <v>5</v>
      </c>
      <c r="G5" s="33" t="s">
        <v>33</v>
      </c>
      <c r="H5" s="33" t="s">
        <v>285</v>
      </c>
    </row>
    <row r="6" spans="2:8" ht="15.75" customHeight="1" x14ac:dyDescent="0.25">
      <c r="B6" s="116" t="s">
        <v>45</v>
      </c>
      <c r="C6" s="126">
        <f>SAŽETAK!G16</f>
        <v>2252290.4999999995</v>
      </c>
      <c r="D6" s="126">
        <f>SAŽETAK!H16</f>
        <v>2758251.1468730001</v>
      </c>
      <c r="E6" s="126">
        <f>SAŽETAK!I16</f>
        <v>0</v>
      </c>
      <c r="F6" s="127">
        <f>SAŽETAK!J16</f>
        <v>2696485.78</v>
      </c>
      <c r="G6" s="127">
        <f t="shared" ref="G6" si="0">IF(C6&lt;&gt;0,IF(F6/C6&gt;=100,"&gt;&gt;100",F6/C6*100),"-")</f>
        <v>119.72193551409111</v>
      </c>
      <c r="H6" s="127">
        <f>IF(F6&lt;&gt;0,IF(F6/D6&gt;=100,"&gt;&gt;100",F6/D6*100),"-")</f>
        <v>97.760705476619734</v>
      </c>
    </row>
    <row r="7" spans="2:8" ht="15.75" customHeight="1" x14ac:dyDescent="0.25">
      <c r="B7" s="116" t="s">
        <v>279</v>
      </c>
      <c r="C7" s="126">
        <f>C6</f>
        <v>2252290.4999999995</v>
      </c>
      <c r="D7" s="126">
        <f t="shared" ref="D7:F7" si="1">D6</f>
        <v>2758251.1468730001</v>
      </c>
      <c r="E7" s="126">
        <f t="shared" si="1"/>
        <v>0</v>
      </c>
      <c r="F7" s="126">
        <f t="shared" si="1"/>
        <v>2696485.78</v>
      </c>
      <c r="G7" s="128">
        <f t="shared" ref="G7:G9" si="2">IF(C7&lt;&gt;0,IF(F7/C7&gt;=100,"&gt;&gt;100",F7/C7*100),"-")</f>
        <v>119.72193551409111</v>
      </c>
      <c r="H7" s="127">
        <f t="shared" ref="H7:H9" si="3">IF(F7&lt;&gt;0,IF(F7/D7&gt;=100,"&gt;&gt;100",F7/D7*100),"-")</f>
        <v>97.760705476619734</v>
      </c>
    </row>
    <row r="8" spans="2:8" x14ac:dyDescent="0.25">
      <c r="B8" s="117" t="s">
        <v>280</v>
      </c>
      <c r="C8" s="113">
        <f>C7-C9</f>
        <v>2248100.4999999995</v>
      </c>
      <c r="D8" s="113">
        <v>2696485.78</v>
      </c>
      <c r="E8" s="113">
        <f t="shared" ref="E8" si="4">E7</f>
        <v>0</v>
      </c>
      <c r="F8" s="113">
        <f t="shared" ref="F8" si="5">F7-F9</f>
        <v>2692643.78</v>
      </c>
      <c r="G8" s="115">
        <f t="shared" si="2"/>
        <v>119.77417290730554</v>
      </c>
      <c r="H8" s="114">
        <f t="shared" si="3"/>
        <v>99.85751825474118</v>
      </c>
    </row>
    <row r="9" spans="2:8" ht="25.5" x14ac:dyDescent="0.25">
      <c r="B9" s="118" t="s">
        <v>281</v>
      </c>
      <c r="C9" s="113">
        <v>4190</v>
      </c>
      <c r="D9" s="113">
        <v>3922</v>
      </c>
      <c r="E9" s="113">
        <f t="shared" ref="E9" si="6">E8</f>
        <v>0</v>
      </c>
      <c r="F9" s="114">
        <v>3842</v>
      </c>
      <c r="G9" s="115">
        <f t="shared" si="2"/>
        <v>91.69451073985681</v>
      </c>
      <c r="H9" s="115">
        <f t="shared" si="3"/>
        <v>97.960224375318717</v>
      </c>
    </row>
    <row r="11" spans="2:8" x14ac:dyDescent="0.25">
      <c r="B11" s="28"/>
      <c r="C11" s="28"/>
      <c r="D11" s="28"/>
      <c r="E11" s="28"/>
      <c r="F11" s="28"/>
      <c r="G11" s="28"/>
      <c r="H11" s="28"/>
    </row>
    <row r="12" spans="2:8" x14ac:dyDescent="0.25">
      <c r="B12" s="28"/>
      <c r="C12" s="28"/>
      <c r="D12" s="28"/>
      <c r="E12" s="28"/>
      <c r="F12" s="28"/>
      <c r="G12" s="28"/>
      <c r="H12" s="28"/>
    </row>
    <row r="13" spans="2:8" x14ac:dyDescent="0.25">
      <c r="B13" s="28"/>
      <c r="C13" s="28"/>
      <c r="D13" s="28"/>
      <c r="E13" s="28"/>
      <c r="F13" s="28"/>
      <c r="G13" s="28"/>
      <c r="H13" s="28"/>
    </row>
    <row r="14" spans="2:8" x14ac:dyDescent="0.25">
      <c r="B14" s="28"/>
    </row>
  </sheetData>
  <mergeCells count="1">
    <mergeCell ref="B2:H2"/>
  </mergeCells>
  <pageMargins left="0.7" right="0.7" top="0.75" bottom="0.75" header="0.3" footer="0.3"/>
  <pageSetup paperSize="9" scale="75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0"/>
  <sheetViews>
    <sheetView zoomScaleNormal="100" workbookViewId="0">
      <selection activeCell="H7" sqref="H7"/>
    </sheetView>
  </sheetViews>
  <sheetFormatPr defaultRowHeight="15" x14ac:dyDescent="0.25"/>
  <cols>
    <col min="1" max="1" width="3.5703125" customWidth="1"/>
    <col min="2" max="2" width="5" customWidth="1"/>
    <col min="3" max="3" width="4.7109375" customWidth="1"/>
    <col min="4" max="4" width="5.5703125" customWidth="1"/>
    <col min="5" max="5" width="5.42578125" bestFit="1" customWidth="1"/>
    <col min="6" max="10" width="25.28515625" customWidth="1"/>
    <col min="11" max="12" width="15.7109375" customWidth="1"/>
    <col min="13" max="13" width="0.855468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customHeight="1" x14ac:dyDescent="0.25">
      <c r="B2" s="139" t="s">
        <v>11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2:12" ht="18" x14ac:dyDescent="0.25">
      <c r="B3" s="2"/>
      <c r="C3" s="2"/>
      <c r="D3" s="2"/>
      <c r="E3" s="2"/>
      <c r="F3" s="2"/>
      <c r="G3" s="2"/>
      <c r="H3" s="2"/>
      <c r="I3" s="2"/>
      <c r="J3" s="3"/>
      <c r="K3" s="3"/>
      <c r="L3" s="3"/>
    </row>
    <row r="4" spans="2:12" ht="18" customHeight="1" x14ac:dyDescent="0.25">
      <c r="B4" s="139" t="s">
        <v>49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2:12" ht="15.75" customHeight="1" x14ac:dyDescent="0.25">
      <c r="B5" s="139" t="s">
        <v>38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2:12" ht="18" x14ac:dyDescent="0.25"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2:12" ht="25.5" customHeight="1" x14ac:dyDescent="0.25">
      <c r="B7" s="163" t="s">
        <v>7</v>
      </c>
      <c r="C7" s="164"/>
      <c r="D7" s="164"/>
      <c r="E7" s="164"/>
      <c r="F7" s="165"/>
      <c r="G7" s="34" t="s">
        <v>57</v>
      </c>
      <c r="H7" s="34" t="s">
        <v>290</v>
      </c>
      <c r="I7" s="34" t="s">
        <v>58</v>
      </c>
      <c r="J7" s="34" t="s">
        <v>59</v>
      </c>
      <c r="K7" s="34" t="s">
        <v>210</v>
      </c>
      <c r="L7" s="34" t="s">
        <v>211</v>
      </c>
    </row>
    <row r="8" spans="2:12" x14ac:dyDescent="0.25">
      <c r="B8" s="163">
        <v>1</v>
      </c>
      <c r="C8" s="164"/>
      <c r="D8" s="164"/>
      <c r="E8" s="164"/>
      <c r="F8" s="165"/>
      <c r="G8" s="35">
        <v>2</v>
      </c>
      <c r="H8" s="35">
        <v>3</v>
      </c>
      <c r="I8" s="35">
        <v>4</v>
      </c>
      <c r="J8" s="35">
        <v>5</v>
      </c>
      <c r="K8" s="35" t="s">
        <v>33</v>
      </c>
      <c r="L8" s="35" t="s">
        <v>285</v>
      </c>
    </row>
    <row r="9" spans="2:12" ht="25.5" x14ac:dyDescent="0.25">
      <c r="B9" s="7">
        <v>8</v>
      </c>
      <c r="C9" s="7"/>
      <c r="D9" s="7"/>
      <c r="E9" s="7"/>
      <c r="F9" s="7" t="s">
        <v>8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</row>
    <row r="10" spans="2:12" x14ac:dyDescent="0.25">
      <c r="B10" s="7"/>
      <c r="C10" s="11">
        <v>84</v>
      </c>
      <c r="D10" s="11"/>
      <c r="E10" s="11"/>
      <c r="F10" s="11" t="s">
        <v>13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</row>
    <row r="11" spans="2:12" ht="51" x14ac:dyDescent="0.25">
      <c r="B11" s="8"/>
      <c r="C11" s="8"/>
      <c r="D11" s="8">
        <v>841</v>
      </c>
      <c r="E11" s="8"/>
      <c r="F11" s="20" t="s">
        <v>39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</row>
    <row r="12" spans="2:12" ht="25.5" x14ac:dyDescent="0.25">
      <c r="B12" s="8"/>
      <c r="C12" s="8"/>
      <c r="D12" s="8"/>
      <c r="E12" s="8">
        <v>8413</v>
      </c>
      <c r="F12" s="20" t="s">
        <v>40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</row>
    <row r="13" spans="2:12" ht="25.5" x14ac:dyDescent="0.25">
      <c r="B13" s="10">
        <v>5</v>
      </c>
      <c r="C13" s="10"/>
      <c r="D13" s="10"/>
      <c r="E13" s="10"/>
      <c r="F13" s="129" t="s">
        <v>9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0</v>
      </c>
    </row>
    <row r="14" spans="2:12" ht="25.5" x14ac:dyDescent="0.25">
      <c r="B14" s="11"/>
      <c r="C14" s="11">
        <v>54</v>
      </c>
      <c r="D14" s="11"/>
      <c r="E14" s="11"/>
      <c r="F14" s="14" t="s">
        <v>14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</row>
    <row r="15" spans="2:12" ht="63.75" x14ac:dyDescent="0.25">
      <c r="B15" s="11"/>
      <c r="C15" s="11"/>
      <c r="D15" s="11">
        <v>541</v>
      </c>
      <c r="E15" s="20"/>
      <c r="F15" s="20" t="s">
        <v>41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</row>
    <row r="16" spans="2:12" ht="38.25" x14ac:dyDescent="0.25">
      <c r="B16" s="11"/>
      <c r="C16" s="11"/>
      <c r="D16" s="11"/>
      <c r="E16" s="20">
        <v>5413</v>
      </c>
      <c r="F16" s="20" t="s">
        <v>42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</row>
    <row r="18" spans="2:12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0" spans="2:12" x14ac:dyDescent="0.2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71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40"/>
  <sheetViews>
    <sheetView zoomScaleNormal="100" workbookViewId="0">
      <pane ySplit="5" topLeftCell="A27" activePane="bottomLeft" state="frozen"/>
      <selection pane="bottomLeft" activeCell="D4" sqref="D4"/>
    </sheetView>
  </sheetViews>
  <sheetFormatPr defaultRowHeight="15" x14ac:dyDescent="0.25"/>
  <cols>
    <col min="1" max="1" width="1.140625" customWidth="1"/>
    <col min="2" max="2" width="37.7109375" customWidth="1"/>
    <col min="3" max="6" width="25.28515625" customWidth="1"/>
    <col min="7" max="8" width="15.7109375" customWidth="1"/>
    <col min="9" max="9" width="5.570312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139" t="s">
        <v>43</v>
      </c>
      <c r="C2" s="139"/>
      <c r="D2" s="139"/>
      <c r="E2" s="139"/>
      <c r="F2" s="139"/>
      <c r="G2" s="139"/>
      <c r="H2" s="139"/>
    </row>
    <row r="3" spans="2:8" ht="18" x14ac:dyDescent="0.25">
      <c r="B3" s="2"/>
      <c r="C3" s="2"/>
      <c r="D3" s="2"/>
      <c r="E3" s="2"/>
      <c r="F3" s="3"/>
      <c r="G3" s="3"/>
      <c r="H3" s="3"/>
    </row>
    <row r="4" spans="2:8" ht="25.5" x14ac:dyDescent="0.25">
      <c r="B4" s="31" t="s">
        <v>7</v>
      </c>
      <c r="C4" s="31" t="s">
        <v>57</v>
      </c>
      <c r="D4" s="31" t="s">
        <v>290</v>
      </c>
      <c r="E4" s="31" t="s">
        <v>58</v>
      </c>
      <c r="F4" s="31" t="s">
        <v>59</v>
      </c>
      <c r="G4" s="31" t="s">
        <v>210</v>
      </c>
      <c r="H4" s="31" t="s">
        <v>211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33</v>
      </c>
      <c r="H5" s="31" t="s">
        <v>285</v>
      </c>
    </row>
    <row r="6" spans="2:8" x14ac:dyDescent="0.25">
      <c r="B6" s="62" t="s">
        <v>272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</row>
    <row r="7" spans="2:8" x14ac:dyDescent="0.25">
      <c r="B7" s="7" t="s">
        <v>17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spans="2:8" x14ac:dyDescent="0.25">
      <c r="B8" s="18" t="s">
        <v>18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spans="2:8" x14ac:dyDescent="0.25">
      <c r="B9" s="7" t="s">
        <v>19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</row>
    <row r="10" spans="2:8" x14ac:dyDescent="0.25">
      <c r="B10" s="19" t="s">
        <v>20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</row>
    <row r="11" spans="2:8" x14ac:dyDescent="0.25">
      <c r="B11" s="7" t="s">
        <v>188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69">
        <v>0</v>
      </c>
    </row>
    <row r="12" spans="2:8" x14ac:dyDescent="0.25">
      <c r="B12" s="12" t="s">
        <v>191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</row>
    <row r="13" spans="2:8" x14ac:dyDescent="0.25">
      <c r="B13" s="12" t="s">
        <v>192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</row>
    <row r="14" spans="2:8" x14ac:dyDescent="0.25">
      <c r="B14" s="60" t="s">
        <v>193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</row>
    <row r="15" spans="2:8" x14ac:dyDescent="0.25">
      <c r="B15" s="9" t="s">
        <v>198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</row>
    <row r="16" spans="2:8" x14ac:dyDescent="0.25">
      <c r="B16" s="9" t="s">
        <v>199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</row>
    <row r="17" spans="2:8" ht="15.75" customHeight="1" x14ac:dyDescent="0.25">
      <c r="B17" s="60" t="s">
        <v>196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</row>
    <row r="18" spans="2:8" ht="15.75" customHeight="1" x14ac:dyDescent="0.25">
      <c r="B18" s="9" t="s">
        <v>200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</row>
    <row r="19" spans="2:8" ht="25.5" x14ac:dyDescent="0.25">
      <c r="B19" s="60" t="s">
        <v>201</v>
      </c>
      <c r="C19" s="69">
        <v>0</v>
      </c>
      <c r="D19" s="69">
        <v>0</v>
      </c>
      <c r="E19" s="69">
        <v>0</v>
      </c>
      <c r="F19" s="69">
        <v>0</v>
      </c>
      <c r="G19" s="69">
        <v>0</v>
      </c>
      <c r="H19" s="69">
        <v>0</v>
      </c>
    </row>
    <row r="20" spans="2:8" ht="25.5" x14ac:dyDescent="0.25">
      <c r="B20" s="61" t="s">
        <v>202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</row>
    <row r="21" spans="2:8" x14ac:dyDescent="0.25">
      <c r="B21" s="62" t="s">
        <v>273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</row>
    <row r="22" spans="2:8" x14ac:dyDescent="0.25">
      <c r="B22" s="7" t="s">
        <v>17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</row>
    <row r="23" spans="2:8" x14ac:dyDescent="0.25">
      <c r="B23" s="18" t="s">
        <v>18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</row>
    <row r="24" spans="2:8" x14ac:dyDescent="0.25">
      <c r="B24" s="13" t="s">
        <v>19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  <c r="H24" s="69">
        <v>0</v>
      </c>
    </row>
    <row r="25" spans="2:8" x14ac:dyDescent="0.25">
      <c r="B25" s="9" t="s">
        <v>203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  <c r="H25" s="69">
        <v>0</v>
      </c>
    </row>
    <row r="26" spans="2:8" ht="25.5" x14ac:dyDescent="0.25">
      <c r="B26" s="12" t="s">
        <v>204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</row>
    <row r="27" spans="2:8" x14ac:dyDescent="0.25">
      <c r="B27" s="7" t="s">
        <v>188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  <c r="H27" s="69">
        <v>0</v>
      </c>
    </row>
    <row r="28" spans="2:8" x14ac:dyDescent="0.25">
      <c r="B28" s="12" t="s">
        <v>189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</row>
    <row r="29" spans="2:8" x14ac:dyDescent="0.25">
      <c r="B29" s="12" t="s">
        <v>190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0</v>
      </c>
    </row>
    <row r="30" spans="2:8" ht="25.5" x14ac:dyDescent="0.25">
      <c r="B30" s="12" t="s">
        <v>205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>
        <v>0</v>
      </c>
    </row>
    <row r="31" spans="2:8" x14ac:dyDescent="0.25">
      <c r="B31" s="60" t="s">
        <v>193</v>
      </c>
      <c r="C31" s="69">
        <v>0</v>
      </c>
      <c r="D31" s="69">
        <v>0</v>
      </c>
      <c r="E31" s="69">
        <v>0</v>
      </c>
      <c r="F31" s="69">
        <v>0</v>
      </c>
      <c r="G31" s="69">
        <v>0</v>
      </c>
      <c r="H31" s="69">
        <v>0</v>
      </c>
    </row>
    <row r="32" spans="2:8" x14ac:dyDescent="0.25">
      <c r="B32" s="9" t="s">
        <v>194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69">
        <v>0</v>
      </c>
    </row>
    <row r="33" spans="2:8" x14ac:dyDescent="0.25">
      <c r="B33" s="9" t="s">
        <v>195</v>
      </c>
      <c r="C33" s="69">
        <v>0</v>
      </c>
      <c r="D33" s="69">
        <v>0</v>
      </c>
      <c r="E33" s="69">
        <v>0</v>
      </c>
      <c r="F33" s="69">
        <v>0</v>
      </c>
      <c r="G33" s="69">
        <v>0</v>
      </c>
      <c r="H33" s="69">
        <v>0</v>
      </c>
    </row>
    <row r="34" spans="2:8" x14ac:dyDescent="0.25">
      <c r="B34" s="12" t="s">
        <v>206</v>
      </c>
      <c r="C34" s="69">
        <v>0</v>
      </c>
      <c r="D34" s="69">
        <v>0</v>
      </c>
      <c r="E34" s="69">
        <v>0</v>
      </c>
      <c r="F34" s="69">
        <v>0</v>
      </c>
      <c r="G34" s="69">
        <v>0</v>
      </c>
      <c r="H34" s="69">
        <v>0</v>
      </c>
    </row>
    <row r="35" spans="2:8" x14ac:dyDescent="0.25">
      <c r="B35" s="60" t="s">
        <v>196</v>
      </c>
      <c r="C35" s="69">
        <v>0</v>
      </c>
      <c r="D35" s="69">
        <v>0</v>
      </c>
      <c r="E35" s="69">
        <v>0</v>
      </c>
      <c r="F35" s="69">
        <v>0</v>
      </c>
      <c r="G35" s="69">
        <v>0</v>
      </c>
      <c r="H35" s="69">
        <v>0</v>
      </c>
    </row>
    <row r="36" spans="2:8" x14ac:dyDescent="0.25">
      <c r="B36" s="9" t="s">
        <v>197</v>
      </c>
      <c r="C36" s="69">
        <v>0</v>
      </c>
      <c r="D36" s="69">
        <v>0</v>
      </c>
      <c r="E36" s="69">
        <v>0</v>
      </c>
      <c r="F36" s="69">
        <v>0</v>
      </c>
      <c r="G36" s="69">
        <v>0</v>
      </c>
      <c r="H36" s="69">
        <v>0</v>
      </c>
    </row>
    <row r="37" spans="2:8" x14ac:dyDescent="0.25">
      <c r="B37" s="12" t="s">
        <v>207</v>
      </c>
      <c r="C37" s="69">
        <v>0</v>
      </c>
      <c r="D37" s="69">
        <v>0</v>
      </c>
      <c r="E37" s="69">
        <v>0</v>
      </c>
      <c r="F37" s="69">
        <v>0</v>
      </c>
      <c r="G37" s="69">
        <v>0</v>
      </c>
      <c r="H37" s="69">
        <v>0</v>
      </c>
    </row>
    <row r="38" spans="2:8" ht="25.5" x14ac:dyDescent="0.25">
      <c r="B38" s="60" t="s">
        <v>201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  <c r="H38" s="69">
        <v>0</v>
      </c>
    </row>
    <row r="39" spans="2:8" ht="25.5" x14ac:dyDescent="0.25">
      <c r="B39" s="61" t="s">
        <v>208</v>
      </c>
      <c r="C39" s="69">
        <v>0</v>
      </c>
      <c r="D39" s="69">
        <v>0</v>
      </c>
      <c r="E39" s="69">
        <v>0</v>
      </c>
      <c r="F39" s="69">
        <v>0</v>
      </c>
      <c r="G39" s="69">
        <v>0</v>
      </c>
      <c r="H39" s="69">
        <v>0</v>
      </c>
    </row>
    <row r="40" spans="2:8" ht="38.25" x14ac:dyDescent="0.25">
      <c r="B40" s="61" t="s">
        <v>209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9">
        <v>0</v>
      </c>
    </row>
  </sheetData>
  <mergeCells count="1">
    <mergeCell ref="B2:H2"/>
  </mergeCells>
  <phoneticPr fontId="20" type="noConversion"/>
  <pageMargins left="0.7" right="0.7" top="0.75" bottom="0.75" header="0.3" footer="0.3"/>
  <pageSetup paperSize="9" scale="7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363"/>
  <sheetViews>
    <sheetView zoomScale="130" zoomScaleNormal="130" workbookViewId="0">
      <pane ySplit="7" topLeftCell="A293" activePane="bottomLeft" state="frozen"/>
      <selection pane="bottomLeft" activeCell="F360" sqref="F360"/>
    </sheetView>
  </sheetViews>
  <sheetFormatPr defaultRowHeight="15" x14ac:dyDescent="0.25"/>
  <cols>
    <col min="1" max="1" width="1.42578125" customWidth="1"/>
    <col min="2" max="2" width="38.140625" customWidth="1"/>
    <col min="3" max="3" width="39" customWidth="1"/>
    <col min="4" max="4" width="23.7109375" customWidth="1"/>
    <col min="5" max="5" width="23.85546875" customWidth="1"/>
    <col min="6" max="6" width="23.7109375" customWidth="1"/>
    <col min="7" max="7" width="15.7109375" style="102" customWidth="1"/>
    <col min="12" max="12" width="12.140625" customWidth="1"/>
  </cols>
  <sheetData>
    <row r="1" spans="2:12" ht="18" x14ac:dyDescent="0.25">
      <c r="B1" s="2"/>
      <c r="C1" s="2"/>
      <c r="D1" s="2"/>
      <c r="E1" s="2"/>
      <c r="F1" s="2"/>
      <c r="G1" s="98"/>
      <c r="L1" s="121"/>
    </row>
    <row r="2" spans="2:12" ht="18" customHeight="1" x14ac:dyDescent="0.25">
      <c r="B2" s="139" t="s">
        <v>10</v>
      </c>
      <c r="C2" s="139"/>
      <c r="D2" s="139"/>
      <c r="E2" s="139"/>
      <c r="F2" s="139"/>
      <c r="G2" s="139"/>
      <c r="L2" s="121"/>
    </row>
    <row r="3" spans="2:12" ht="18" x14ac:dyDescent="0.25">
      <c r="B3" s="2"/>
      <c r="C3" s="2"/>
      <c r="D3" s="2"/>
      <c r="E3" s="2"/>
      <c r="F3" s="2"/>
      <c r="G3" s="119"/>
      <c r="L3" s="121"/>
    </row>
    <row r="4" spans="2:12" ht="15.75" x14ac:dyDescent="0.25">
      <c r="B4" s="166" t="s">
        <v>51</v>
      </c>
      <c r="C4" s="166"/>
      <c r="D4" s="166"/>
      <c r="E4" s="166"/>
      <c r="F4" s="166"/>
      <c r="G4" s="166"/>
      <c r="L4" s="121"/>
    </row>
    <row r="5" spans="2:12" ht="18" x14ac:dyDescent="0.25">
      <c r="B5" s="2"/>
      <c r="C5" s="2"/>
      <c r="D5" s="2"/>
      <c r="E5" s="2"/>
      <c r="F5" s="2"/>
      <c r="G5" s="98"/>
    </row>
    <row r="6" spans="2:12" ht="25.5" x14ac:dyDescent="0.25">
      <c r="B6" s="122" t="s">
        <v>7</v>
      </c>
      <c r="C6" s="123"/>
      <c r="D6" s="31" t="s">
        <v>290</v>
      </c>
      <c r="E6" s="31" t="s">
        <v>58</v>
      </c>
      <c r="F6" s="31" t="s">
        <v>59</v>
      </c>
      <c r="G6" s="31" t="s">
        <v>282</v>
      </c>
      <c r="I6" s="121"/>
    </row>
    <row r="7" spans="2:12" s="36" customFormat="1" ht="11.25" x14ac:dyDescent="0.2">
      <c r="B7" s="160">
        <v>1</v>
      </c>
      <c r="C7" s="162"/>
      <c r="D7" s="33">
        <v>2</v>
      </c>
      <c r="E7" s="33">
        <v>3</v>
      </c>
      <c r="F7" s="33">
        <v>4</v>
      </c>
      <c r="G7" s="33" t="s">
        <v>283</v>
      </c>
    </row>
    <row r="8" spans="2:12" ht="30" customHeight="1" x14ac:dyDescent="0.25">
      <c r="B8" s="87" t="s">
        <v>286</v>
      </c>
      <c r="C8" s="88" t="s">
        <v>212</v>
      </c>
      <c r="D8" s="81">
        <v>2758251.1469980003</v>
      </c>
      <c r="E8" s="81">
        <v>0</v>
      </c>
      <c r="F8" s="81">
        <v>2696485.78</v>
      </c>
      <c r="G8" s="81">
        <v>97.760705472189358</v>
      </c>
    </row>
    <row r="9" spans="2:12" s="134" customFormat="1" ht="30" customHeight="1" x14ac:dyDescent="0.25">
      <c r="B9" s="136" t="s">
        <v>288</v>
      </c>
      <c r="C9" s="137" t="s">
        <v>289</v>
      </c>
      <c r="D9" s="138">
        <v>2758251.1468730005</v>
      </c>
      <c r="E9" s="138">
        <v>0</v>
      </c>
      <c r="F9" s="138">
        <v>2696485.78</v>
      </c>
      <c r="G9" s="138">
        <v>97.760705476619719</v>
      </c>
      <c r="I9" s="135"/>
    </row>
    <row r="10" spans="2:12" s="134" customFormat="1" ht="30" customHeight="1" x14ac:dyDescent="0.25">
      <c r="B10" s="131">
        <v>1</v>
      </c>
      <c r="C10" s="132" t="s">
        <v>244</v>
      </c>
      <c r="D10" s="133">
        <v>50795.739750000001</v>
      </c>
      <c r="E10" s="133"/>
      <c r="F10" s="133">
        <v>45530.44</v>
      </c>
      <c r="G10" s="133">
        <v>89.634367417594305</v>
      </c>
    </row>
    <row r="11" spans="2:12" s="134" customFormat="1" ht="30" customHeight="1" x14ac:dyDescent="0.25">
      <c r="B11" s="131">
        <v>3</v>
      </c>
      <c r="C11" s="132" t="s">
        <v>218</v>
      </c>
      <c r="D11" s="133">
        <v>8878.5499999999993</v>
      </c>
      <c r="E11" s="133"/>
      <c r="F11" s="133">
        <v>7388.920000000001</v>
      </c>
      <c r="G11" s="133">
        <v>83.222147760614078</v>
      </c>
    </row>
    <row r="12" spans="2:12" s="134" customFormat="1" ht="30" customHeight="1" x14ac:dyDescent="0.25">
      <c r="B12" s="131">
        <v>4</v>
      </c>
      <c r="C12" s="132" t="s">
        <v>221</v>
      </c>
      <c r="D12" s="133">
        <v>288398.79000000004</v>
      </c>
      <c r="E12" s="133"/>
      <c r="F12" s="133">
        <v>208064.59</v>
      </c>
      <c r="G12" s="133">
        <v>72.1447513701427</v>
      </c>
    </row>
    <row r="13" spans="2:12" s="134" customFormat="1" ht="30" customHeight="1" x14ac:dyDescent="0.25">
      <c r="B13" s="131">
        <v>5</v>
      </c>
      <c r="C13" s="132" t="s">
        <v>246</v>
      </c>
      <c r="D13" s="133">
        <v>2400396.5671230005</v>
      </c>
      <c r="E13" s="133"/>
      <c r="F13" s="133">
        <v>2420175.1199999996</v>
      </c>
      <c r="G13" s="133">
        <v>100.82397022008345</v>
      </c>
    </row>
    <row r="14" spans="2:12" s="134" customFormat="1" ht="30" customHeight="1" x14ac:dyDescent="0.25">
      <c r="B14" s="131">
        <v>6</v>
      </c>
      <c r="C14" s="132" t="s">
        <v>229</v>
      </c>
      <c r="D14" s="133">
        <v>9781.5</v>
      </c>
      <c r="E14" s="133"/>
      <c r="F14" s="133">
        <v>14530.56</v>
      </c>
      <c r="G14" s="133">
        <v>148.55144916423862</v>
      </c>
    </row>
    <row r="15" spans="2:12" s="134" customFormat="1" ht="30" customHeight="1" x14ac:dyDescent="0.25">
      <c r="B15" s="131">
        <v>7</v>
      </c>
      <c r="C15" s="132" t="s">
        <v>201</v>
      </c>
      <c r="D15" s="133">
        <v>0</v>
      </c>
      <c r="E15" s="133"/>
      <c r="F15" s="133">
        <v>796.15</v>
      </c>
      <c r="G15" s="133" t="s">
        <v>284</v>
      </c>
    </row>
    <row r="16" spans="2:12" s="134" customFormat="1" ht="30" customHeight="1" x14ac:dyDescent="0.25">
      <c r="B16" s="131">
        <v>8</v>
      </c>
      <c r="C16" s="132" t="s">
        <v>287</v>
      </c>
      <c r="D16" s="133">
        <v>0</v>
      </c>
      <c r="E16" s="133"/>
      <c r="F16" s="133">
        <v>0</v>
      </c>
      <c r="G16" s="133" t="s">
        <v>284</v>
      </c>
    </row>
    <row r="17" spans="2:7" ht="30" customHeight="1" x14ac:dyDescent="0.25">
      <c r="B17" s="73" t="s">
        <v>213</v>
      </c>
      <c r="C17" s="74" t="s">
        <v>214</v>
      </c>
      <c r="D17" s="82">
        <v>2477128.3172480003</v>
      </c>
      <c r="E17" s="82">
        <v>0</v>
      </c>
      <c r="F17" s="82">
        <v>2426028.2799999998</v>
      </c>
      <c r="G17" s="82">
        <v>97.93712594974609</v>
      </c>
    </row>
    <row r="18" spans="2:7" ht="30" customHeight="1" x14ac:dyDescent="0.25">
      <c r="B18" s="71" t="s">
        <v>215</v>
      </c>
      <c r="C18" s="72" t="s">
        <v>216</v>
      </c>
      <c r="D18" s="83">
        <v>2322640.3200000003</v>
      </c>
      <c r="E18" s="83">
        <v>0</v>
      </c>
      <c r="F18" s="83">
        <v>2271155.7000000002</v>
      </c>
      <c r="G18" s="83">
        <v>97.783358036254185</v>
      </c>
    </row>
    <row r="19" spans="2:7" ht="30" customHeight="1" x14ac:dyDescent="0.25">
      <c r="B19" s="70" t="s">
        <v>217</v>
      </c>
      <c r="C19" s="41" t="s">
        <v>218</v>
      </c>
      <c r="D19" s="75">
        <v>963.96</v>
      </c>
      <c r="E19" s="76"/>
      <c r="F19" s="76">
        <v>1169.46</v>
      </c>
      <c r="G19" s="76">
        <v>121.318311963152</v>
      </c>
    </row>
    <row r="20" spans="2:7" ht="30" customHeight="1" x14ac:dyDescent="0.25">
      <c r="B20" s="91" t="s">
        <v>274</v>
      </c>
      <c r="C20" s="91" t="s">
        <v>4</v>
      </c>
      <c r="D20" s="89">
        <v>963.96</v>
      </c>
      <c r="E20" s="90"/>
      <c r="F20" s="90">
        <v>1169.46</v>
      </c>
      <c r="G20" s="76">
        <v>121.318311963152</v>
      </c>
    </row>
    <row r="21" spans="2:7" ht="30" customHeight="1" x14ac:dyDescent="0.25">
      <c r="B21" s="91" t="s">
        <v>275</v>
      </c>
      <c r="C21" s="91" t="s">
        <v>5</v>
      </c>
      <c r="D21" s="89"/>
      <c r="E21" s="90"/>
      <c r="F21" s="90">
        <v>200.04</v>
      </c>
      <c r="G21" s="76" t="s">
        <v>284</v>
      </c>
    </row>
    <row r="22" spans="2:7" ht="30" customHeight="1" x14ac:dyDescent="0.25">
      <c r="B22" s="91" t="s">
        <v>99</v>
      </c>
      <c r="C22" s="91" t="s">
        <v>100</v>
      </c>
      <c r="D22" s="89"/>
      <c r="E22" s="90"/>
      <c r="F22" s="90">
        <v>200</v>
      </c>
      <c r="G22" s="76" t="s">
        <v>284</v>
      </c>
    </row>
    <row r="23" spans="2:7" ht="30" customHeight="1" x14ac:dyDescent="0.25">
      <c r="B23" s="91" t="s">
        <v>101</v>
      </c>
      <c r="C23" s="91" t="s">
        <v>100</v>
      </c>
      <c r="D23" s="89"/>
      <c r="E23" s="90"/>
      <c r="F23" s="90">
        <v>200</v>
      </c>
      <c r="G23" s="76" t="s">
        <v>284</v>
      </c>
    </row>
    <row r="24" spans="2:7" ht="30" customHeight="1" x14ac:dyDescent="0.25">
      <c r="B24" s="91" t="s">
        <v>102</v>
      </c>
      <c r="C24" s="91" t="s">
        <v>103</v>
      </c>
      <c r="D24" s="89"/>
      <c r="E24" s="90"/>
      <c r="F24" s="90">
        <v>0.04</v>
      </c>
      <c r="G24" s="76" t="s">
        <v>284</v>
      </c>
    </row>
    <row r="25" spans="2:7" ht="30" customHeight="1" x14ac:dyDescent="0.25">
      <c r="B25" s="91" t="s">
        <v>104</v>
      </c>
      <c r="C25" s="91" t="s">
        <v>105</v>
      </c>
      <c r="D25" s="89"/>
      <c r="E25" s="90"/>
      <c r="F25" s="90">
        <v>0.04</v>
      </c>
      <c r="G25" s="76" t="s">
        <v>284</v>
      </c>
    </row>
    <row r="26" spans="2:7" ht="30" customHeight="1" x14ac:dyDescent="0.25">
      <c r="B26" s="91" t="s">
        <v>108</v>
      </c>
      <c r="C26" s="91" t="s">
        <v>12</v>
      </c>
      <c r="D26" s="89">
        <v>943.96</v>
      </c>
      <c r="E26" s="90"/>
      <c r="F26" s="90">
        <v>694.38</v>
      </c>
      <c r="G26" s="76">
        <v>73.560320352557312</v>
      </c>
    </row>
    <row r="27" spans="2:7" ht="30" customHeight="1" x14ac:dyDescent="0.25">
      <c r="B27" s="91" t="s">
        <v>116</v>
      </c>
      <c r="C27" s="91" t="s">
        <v>117</v>
      </c>
      <c r="D27" s="89"/>
      <c r="E27" s="90"/>
      <c r="F27" s="90">
        <v>36</v>
      </c>
      <c r="G27" s="76" t="s">
        <v>284</v>
      </c>
    </row>
    <row r="28" spans="2:7" ht="30" customHeight="1" x14ac:dyDescent="0.25">
      <c r="B28" s="91" t="s">
        <v>124</v>
      </c>
      <c r="C28" s="91" t="s">
        <v>125</v>
      </c>
      <c r="D28" s="89"/>
      <c r="E28" s="90"/>
      <c r="F28" s="90">
        <v>36</v>
      </c>
      <c r="G28" s="76" t="s">
        <v>284</v>
      </c>
    </row>
    <row r="29" spans="2:7" ht="30" customHeight="1" x14ac:dyDescent="0.25">
      <c r="B29" s="91" t="s">
        <v>130</v>
      </c>
      <c r="C29" s="91" t="s">
        <v>131</v>
      </c>
      <c r="D29" s="89"/>
      <c r="E29" s="90"/>
      <c r="F29" s="90">
        <v>146.92000000000002</v>
      </c>
      <c r="G29" s="76" t="s">
        <v>284</v>
      </c>
    </row>
    <row r="30" spans="2:7" ht="30" customHeight="1" x14ac:dyDescent="0.25">
      <c r="B30" s="91" t="s">
        <v>132</v>
      </c>
      <c r="C30" s="91" t="s">
        <v>133</v>
      </c>
      <c r="D30" s="89"/>
      <c r="E30" s="90"/>
      <c r="F30" s="90">
        <v>30.45</v>
      </c>
      <c r="G30" s="76" t="s">
        <v>284</v>
      </c>
    </row>
    <row r="31" spans="2:7" ht="30" customHeight="1" x14ac:dyDescent="0.25">
      <c r="B31" s="91" t="s">
        <v>134</v>
      </c>
      <c r="C31" s="91" t="s">
        <v>135</v>
      </c>
      <c r="D31" s="89"/>
      <c r="E31" s="90"/>
      <c r="F31" s="90">
        <v>7.0000000000000007E-2</v>
      </c>
      <c r="G31" s="76" t="s">
        <v>284</v>
      </c>
    </row>
    <row r="32" spans="2:7" ht="30" customHeight="1" x14ac:dyDescent="0.25">
      <c r="B32" s="91" t="s">
        <v>138</v>
      </c>
      <c r="C32" s="91" t="s">
        <v>139</v>
      </c>
      <c r="D32" s="89"/>
      <c r="E32" s="90"/>
      <c r="F32" s="90">
        <v>116.4</v>
      </c>
      <c r="G32" s="76" t="s">
        <v>284</v>
      </c>
    </row>
    <row r="33" spans="2:7" ht="30" customHeight="1" x14ac:dyDescent="0.25">
      <c r="B33" s="91" t="s">
        <v>152</v>
      </c>
      <c r="C33" s="91" t="s">
        <v>153</v>
      </c>
      <c r="D33" s="89"/>
      <c r="E33" s="90"/>
      <c r="F33" s="90">
        <v>511.46</v>
      </c>
      <c r="G33" s="76" t="s">
        <v>284</v>
      </c>
    </row>
    <row r="34" spans="2:7" ht="30" customHeight="1" x14ac:dyDescent="0.25">
      <c r="B34" s="91" t="s">
        <v>154</v>
      </c>
      <c r="C34" s="91" t="s">
        <v>155</v>
      </c>
      <c r="D34" s="89"/>
      <c r="E34" s="90"/>
      <c r="F34" s="90">
        <v>161.63</v>
      </c>
      <c r="G34" s="76" t="s">
        <v>284</v>
      </c>
    </row>
    <row r="35" spans="2:7" ht="30" customHeight="1" x14ac:dyDescent="0.25">
      <c r="B35" s="92">
        <v>3295</v>
      </c>
      <c r="C35" s="91" t="s">
        <v>158</v>
      </c>
      <c r="D35" s="89"/>
      <c r="E35" s="90"/>
      <c r="F35" s="90">
        <v>66.77</v>
      </c>
      <c r="G35" s="76" t="s">
        <v>284</v>
      </c>
    </row>
    <row r="36" spans="2:7" ht="30" customHeight="1" x14ac:dyDescent="0.25">
      <c r="B36" s="91" t="s">
        <v>160</v>
      </c>
      <c r="C36" s="91" t="s">
        <v>153</v>
      </c>
      <c r="D36" s="89"/>
      <c r="E36" s="90"/>
      <c r="F36" s="90">
        <v>283.06</v>
      </c>
      <c r="G36" s="76" t="s">
        <v>284</v>
      </c>
    </row>
    <row r="37" spans="2:7" ht="30" customHeight="1" x14ac:dyDescent="0.25">
      <c r="B37" s="91" t="s">
        <v>161</v>
      </c>
      <c r="C37" s="91" t="s">
        <v>162</v>
      </c>
      <c r="D37" s="89">
        <v>20</v>
      </c>
      <c r="E37" s="90"/>
      <c r="F37" s="90">
        <v>22.87</v>
      </c>
      <c r="G37" s="76">
        <v>114.35</v>
      </c>
    </row>
    <row r="38" spans="2:7" ht="30" customHeight="1" x14ac:dyDescent="0.25">
      <c r="B38" s="91" t="s">
        <v>163</v>
      </c>
      <c r="C38" s="91" t="s">
        <v>164</v>
      </c>
      <c r="D38" s="89"/>
      <c r="E38" s="90"/>
      <c r="F38" s="90">
        <v>22.87</v>
      </c>
      <c r="G38" s="76" t="s">
        <v>284</v>
      </c>
    </row>
    <row r="39" spans="2:7" ht="30" customHeight="1" x14ac:dyDescent="0.25">
      <c r="B39" s="91" t="s">
        <v>167</v>
      </c>
      <c r="C39" s="91" t="s">
        <v>168</v>
      </c>
      <c r="D39" s="89"/>
      <c r="E39" s="90"/>
      <c r="F39" s="90">
        <v>22.87</v>
      </c>
      <c r="G39" s="76" t="s">
        <v>284</v>
      </c>
    </row>
    <row r="40" spans="2:7" ht="30" customHeight="1" x14ac:dyDescent="0.25">
      <c r="B40" s="91">
        <v>38</v>
      </c>
      <c r="C40" s="91" t="s">
        <v>175</v>
      </c>
      <c r="D40" s="89"/>
      <c r="E40" s="90"/>
      <c r="F40" s="90">
        <v>252.17</v>
      </c>
      <c r="G40" s="76" t="s">
        <v>284</v>
      </c>
    </row>
    <row r="41" spans="2:7" ht="30" customHeight="1" x14ac:dyDescent="0.25">
      <c r="B41" s="91">
        <v>383</v>
      </c>
      <c r="C41" s="91" t="s">
        <v>178</v>
      </c>
      <c r="D41" s="89"/>
      <c r="E41" s="90"/>
      <c r="F41" s="90">
        <v>252.17</v>
      </c>
      <c r="G41" s="76" t="s">
        <v>284</v>
      </c>
    </row>
    <row r="42" spans="2:7" ht="30" customHeight="1" x14ac:dyDescent="0.25">
      <c r="B42" s="91">
        <v>3835</v>
      </c>
      <c r="C42" s="91" t="s">
        <v>179</v>
      </c>
      <c r="D42" s="89"/>
      <c r="E42" s="90"/>
      <c r="F42" s="90">
        <v>252.17</v>
      </c>
      <c r="G42" s="76" t="s">
        <v>284</v>
      </c>
    </row>
    <row r="43" spans="2:7" ht="30" customHeight="1" x14ac:dyDescent="0.25">
      <c r="B43" s="70" t="s">
        <v>220</v>
      </c>
      <c r="C43" s="38" t="s">
        <v>221</v>
      </c>
      <c r="D43" s="75">
        <v>14960.1</v>
      </c>
      <c r="E43" s="76"/>
      <c r="F43" s="76">
        <v>17370.47</v>
      </c>
      <c r="G43" s="76">
        <v>116.11199123000515</v>
      </c>
    </row>
    <row r="44" spans="2:7" ht="30" customHeight="1" x14ac:dyDescent="0.25">
      <c r="B44" s="91" t="s">
        <v>274</v>
      </c>
      <c r="C44" s="91" t="s">
        <v>4</v>
      </c>
      <c r="D44" s="75">
        <v>14960.1</v>
      </c>
      <c r="E44" s="76"/>
      <c r="F44" s="76">
        <v>17370.47</v>
      </c>
      <c r="G44" s="76">
        <v>116.11199123000515</v>
      </c>
    </row>
    <row r="45" spans="2:7" ht="30" customHeight="1" x14ac:dyDescent="0.25">
      <c r="B45" s="91" t="s">
        <v>108</v>
      </c>
      <c r="C45" s="91" t="s">
        <v>12</v>
      </c>
      <c r="D45" s="75">
        <v>14960.1</v>
      </c>
      <c r="E45" s="76"/>
      <c r="F45" s="76">
        <v>17370.47</v>
      </c>
      <c r="G45" s="76">
        <v>116.11199123000515</v>
      </c>
    </row>
    <row r="46" spans="2:7" ht="30" customHeight="1" x14ac:dyDescent="0.25">
      <c r="B46" s="91" t="s">
        <v>109</v>
      </c>
      <c r="C46" s="91" t="s">
        <v>31</v>
      </c>
      <c r="D46" s="75"/>
      <c r="E46" s="76"/>
      <c r="F46" s="76">
        <v>1522.28</v>
      </c>
      <c r="G46" s="76" t="s">
        <v>284</v>
      </c>
    </row>
    <row r="47" spans="2:7" ht="30" customHeight="1" x14ac:dyDescent="0.25">
      <c r="B47" s="91" t="s">
        <v>110</v>
      </c>
      <c r="C47" s="91" t="s">
        <v>32</v>
      </c>
      <c r="D47" s="75"/>
      <c r="E47" s="76"/>
      <c r="F47" s="76">
        <v>1522.28</v>
      </c>
      <c r="G47" s="76" t="s">
        <v>284</v>
      </c>
    </row>
    <row r="48" spans="2:7" ht="30" customHeight="1" x14ac:dyDescent="0.25">
      <c r="B48" s="91" t="s">
        <v>116</v>
      </c>
      <c r="C48" s="91" t="s">
        <v>117</v>
      </c>
      <c r="D48" s="75"/>
      <c r="E48" s="76"/>
      <c r="F48" s="76">
        <v>357.71000000000004</v>
      </c>
      <c r="G48" s="76" t="s">
        <v>284</v>
      </c>
    </row>
    <row r="49" spans="2:7" ht="30" customHeight="1" x14ac:dyDescent="0.25">
      <c r="B49" s="91" t="s">
        <v>118</v>
      </c>
      <c r="C49" s="91" t="s">
        <v>119</v>
      </c>
      <c r="D49" s="75"/>
      <c r="E49" s="76"/>
      <c r="F49" s="76">
        <v>129.34</v>
      </c>
      <c r="G49" s="76" t="s">
        <v>284</v>
      </c>
    </row>
    <row r="50" spans="2:7" ht="30" customHeight="1" x14ac:dyDescent="0.25">
      <c r="B50" s="91" t="s">
        <v>120</v>
      </c>
      <c r="C50" s="91" t="s">
        <v>121</v>
      </c>
      <c r="D50" s="75"/>
      <c r="E50" s="76"/>
      <c r="F50" s="76">
        <v>32.06</v>
      </c>
      <c r="G50" s="76" t="s">
        <v>284</v>
      </c>
    </row>
    <row r="51" spans="2:7" ht="30" customHeight="1" x14ac:dyDescent="0.25">
      <c r="B51" s="91" t="s">
        <v>122</v>
      </c>
      <c r="C51" s="91" t="s">
        <v>123</v>
      </c>
      <c r="D51" s="75"/>
      <c r="E51" s="76"/>
      <c r="F51" s="76">
        <v>100</v>
      </c>
      <c r="G51" s="76" t="s">
        <v>284</v>
      </c>
    </row>
    <row r="52" spans="2:7" ht="30" customHeight="1" x14ac:dyDescent="0.25">
      <c r="B52" s="91" t="s">
        <v>124</v>
      </c>
      <c r="C52" s="91" t="s">
        <v>125</v>
      </c>
      <c r="D52" s="75"/>
      <c r="E52" s="76"/>
      <c r="F52" s="76">
        <v>96.31</v>
      </c>
      <c r="G52" s="76" t="s">
        <v>284</v>
      </c>
    </row>
    <row r="53" spans="2:7" ht="30" customHeight="1" x14ac:dyDescent="0.25">
      <c r="B53" s="91" t="s">
        <v>130</v>
      </c>
      <c r="C53" s="91" t="s">
        <v>131</v>
      </c>
      <c r="D53" s="75"/>
      <c r="E53" s="76"/>
      <c r="F53" s="76">
        <v>10112.209999999999</v>
      </c>
      <c r="G53" s="76" t="s">
        <v>284</v>
      </c>
    </row>
    <row r="54" spans="2:7" ht="30" customHeight="1" x14ac:dyDescent="0.25">
      <c r="B54" s="91" t="s">
        <v>132</v>
      </c>
      <c r="C54" s="91" t="s">
        <v>133</v>
      </c>
      <c r="D54" s="75"/>
      <c r="E54" s="76"/>
      <c r="F54" s="76">
        <v>6902.28</v>
      </c>
      <c r="G54" s="76" t="s">
        <v>284</v>
      </c>
    </row>
    <row r="55" spans="2:7" ht="30" customHeight="1" x14ac:dyDescent="0.25">
      <c r="B55" s="91" t="s">
        <v>134</v>
      </c>
      <c r="C55" s="91" t="s">
        <v>135</v>
      </c>
      <c r="D55" s="75"/>
      <c r="E55" s="76"/>
      <c r="F55" s="76">
        <v>237.51</v>
      </c>
      <c r="G55" s="76" t="s">
        <v>284</v>
      </c>
    </row>
    <row r="56" spans="2:7" ht="30" customHeight="1" x14ac:dyDescent="0.25">
      <c r="B56" s="91" t="s">
        <v>142</v>
      </c>
      <c r="C56" s="91" t="s">
        <v>143</v>
      </c>
      <c r="D56" s="75"/>
      <c r="E56" s="76"/>
      <c r="F56" s="76">
        <v>318.54000000000002</v>
      </c>
      <c r="G56" s="76" t="s">
        <v>284</v>
      </c>
    </row>
    <row r="57" spans="2:7" ht="30" customHeight="1" x14ac:dyDescent="0.25">
      <c r="B57" s="91" t="s">
        <v>144</v>
      </c>
      <c r="C57" s="91" t="s">
        <v>145</v>
      </c>
      <c r="D57" s="75"/>
      <c r="E57" s="76"/>
      <c r="F57" s="76">
        <v>2653.88</v>
      </c>
      <c r="G57" s="76" t="s">
        <v>284</v>
      </c>
    </row>
    <row r="58" spans="2:7" ht="30" customHeight="1" x14ac:dyDescent="0.25">
      <c r="B58" s="92">
        <v>324</v>
      </c>
      <c r="C58" s="91" t="s">
        <v>150</v>
      </c>
      <c r="D58" s="75"/>
      <c r="E58" s="76"/>
      <c r="F58" s="76">
        <v>124.24</v>
      </c>
      <c r="G58" s="76" t="s">
        <v>284</v>
      </c>
    </row>
    <row r="59" spans="2:7" ht="30" customHeight="1" x14ac:dyDescent="0.25">
      <c r="B59" s="94" t="s">
        <v>151</v>
      </c>
      <c r="C59" s="91" t="s">
        <v>150</v>
      </c>
      <c r="D59" s="75"/>
      <c r="E59" s="76"/>
      <c r="F59" s="76">
        <v>124.24</v>
      </c>
      <c r="G59" s="76" t="s">
        <v>284</v>
      </c>
    </row>
    <row r="60" spans="2:7" ht="30" customHeight="1" x14ac:dyDescent="0.25">
      <c r="B60" s="91" t="s">
        <v>152</v>
      </c>
      <c r="C60" s="91" t="s">
        <v>153</v>
      </c>
      <c r="D60" s="75"/>
      <c r="E60" s="76"/>
      <c r="F60" s="76">
        <v>5254.03</v>
      </c>
      <c r="G60" s="76" t="s">
        <v>284</v>
      </c>
    </row>
    <row r="61" spans="2:7" ht="30" customHeight="1" x14ac:dyDescent="0.25">
      <c r="B61" s="91" t="s">
        <v>160</v>
      </c>
      <c r="C61" s="91" t="s">
        <v>153</v>
      </c>
      <c r="D61" s="75"/>
      <c r="E61" s="76"/>
      <c r="F61" s="76">
        <v>5254.03</v>
      </c>
      <c r="G61" s="76" t="s">
        <v>284</v>
      </c>
    </row>
    <row r="62" spans="2:7" ht="30" customHeight="1" x14ac:dyDescent="0.25">
      <c r="B62" s="70" t="s">
        <v>222</v>
      </c>
      <c r="C62" s="38" t="s">
        <v>223</v>
      </c>
      <c r="D62" s="75">
        <v>202565.00000000003</v>
      </c>
      <c r="E62" s="76"/>
      <c r="F62" s="76">
        <v>131871.38</v>
      </c>
      <c r="G62" s="76">
        <v>65.100772591513831</v>
      </c>
    </row>
    <row r="63" spans="2:7" ht="30" customHeight="1" x14ac:dyDescent="0.25">
      <c r="B63" s="91" t="s">
        <v>274</v>
      </c>
      <c r="C63" s="91" t="s">
        <v>4</v>
      </c>
      <c r="D63" s="75">
        <v>202565.00000000003</v>
      </c>
      <c r="E63" s="76"/>
      <c r="F63" s="76">
        <v>131871.38</v>
      </c>
      <c r="G63" s="76">
        <v>65.100772591513831</v>
      </c>
    </row>
    <row r="64" spans="2:7" ht="30" customHeight="1" x14ac:dyDescent="0.25">
      <c r="B64" s="91" t="s">
        <v>108</v>
      </c>
      <c r="C64" s="91" t="s">
        <v>12</v>
      </c>
      <c r="D64" s="75">
        <v>202215.00000000003</v>
      </c>
      <c r="E64" s="76"/>
      <c r="F64" s="76">
        <v>131616.86000000002</v>
      </c>
      <c r="G64" s="76">
        <v>65.08758499616745</v>
      </c>
    </row>
    <row r="65" spans="2:7" ht="30" customHeight="1" x14ac:dyDescent="0.25">
      <c r="B65" s="91" t="s">
        <v>109</v>
      </c>
      <c r="C65" s="91" t="s">
        <v>31</v>
      </c>
      <c r="D65" s="75"/>
      <c r="E65" s="76"/>
      <c r="F65" s="76">
        <v>10183.44</v>
      </c>
      <c r="G65" s="76" t="s">
        <v>284</v>
      </c>
    </row>
    <row r="66" spans="2:7" ht="30" customHeight="1" x14ac:dyDescent="0.25">
      <c r="B66" s="91" t="s">
        <v>110</v>
      </c>
      <c r="C66" s="91" t="s">
        <v>32</v>
      </c>
      <c r="D66" s="75"/>
      <c r="E66" s="76"/>
      <c r="F66" s="76">
        <v>7431.58</v>
      </c>
      <c r="G66" s="76" t="s">
        <v>284</v>
      </c>
    </row>
    <row r="67" spans="2:7" ht="30" customHeight="1" x14ac:dyDescent="0.25">
      <c r="B67" s="91" t="s">
        <v>113</v>
      </c>
      <c r="C67" s="91" t="s">
        <v>114</v>
      </c>
      <c r="D67" s="75"/>
      <c r="E67" s="76"/>
      <c r="F67" s="76">
        <v>1736.36</v>
      </c>
      <c r="G67" s="76" t="s">
        <v>284</v>
      </c>
    </row>
    <row r="68" spans="2:7" ht="30" customHeight="1" x14ac:dyDescent="0.25">
      <c r="B68" s="92">
        <v>3214</v>
      </c>
      <c r="C68" s="91" t="s">
        <v>115</v>
      </c>
      <c r="D68" s="75"/>
      <c r="E68" s="76"/>
      <c r="F68" s="76">
        <v>1015.5</v>
      </c>
      <c r="G68" s="76" t="s">
        <v>284</v>
      </c>
    </row>
    <row r="69" spans="2:7" ht="30" customHeight="1" x14ac:dyDescent="0.25">
      <c r="B69" s="91" t="s">
        <v>116</v>
      </c>
      <c r="C69" s="91" t="s">
        <v>117</v>
      </c>
      <c r="D69" s="75"/>
      <c r="E69" s="76"/>
      <c r="F69" s="76">
        <v>62528.639999999999</v>
      </c>
      <c r="G69" s="76" t="s">
        <v>284</v>
      </c>
    </row>
    <row r="70" spans="2:7" ht="30" customHeight="1" x14ac:dyDescent="0.25">
      <c r="B70" s="91" t="s">
        <v>118</v>
      </c>
      <c r="C70" s="91" t="s">
        <v>119</v>
      </c>
      <c r="D70" s="75"/>
      <c r="E70" s="76"/>
      <c r="F70" s="76">
        <v>13648.6</v>
      </c>
      <c r="G70" s="76" t="s">
        <v>284</v>
      </c>
    </row>
    <row r="71" spans="2:7" ht="30" customHeight="1" x14ac:dyDescent="0.25">
      <c r="B71" s="91" t="s">
        <v>122</v>
      </c>
      <c r="C71" s="91" t="s">
        <v>123</v>
      </c>
      <c r="D71" s="75"/>
      <c r="E71" s="76"/>
      <c r="F71" s="76">
        <v>38372.21</v>
      </c>
      <c r="G71" s="76" t="s">
        <v>284</v>
      </c>
    </row>
    <row r="72" spans="2:7" ht="30" customHeight="1" x14ac:dyDescent="0.25">
      <c r="B72" s="91" t="s">
        <v>124</v>
      </c>
      <c r="C72" s="91" t="s">
        <v>125</v>
      </c>
      <c r="D72" s="75"/>
      <c r="E72" s="76"/>
      <c r="F72" s="76">
        <v>4634.5200000000004</v>
      </c>
      <c r="G72" s="76" t="s">
        <v>284</v>
      </c>
    </row>
    <row r="73" spans="2:7" ht="30" customHeight="1" x14ac:dyDescent="0.25">
      <c r="B73" s="91" t="s">
        <v>126</v>
      </c>
      <c r="C73" s="91" t="s">
        <v>127</v>
      </c>
      <c r="D73" s="75"/>
      <c r="E73" s="76"/>
      <c r="F73" s="76">
        <v>5198.17</v>
      </c>
      <c r="G73" s="76" t="s">
        <v>284</v>
      </c>
    </row>
    <row r="74" spans="2:7" ht="30" customHeight="1" x14ac:dyDescent="0.25">
      <c r="B74" s="93" t="s">
        <v>128</v>
      </c>
      <c r="C74" s="91" t="s">
        <v>129</v>
      </c>
      <c r="D74" s="75"/>
      <c r="E74" s="76"/>
      <c r="F74" s="76">
        <v>675.14</v>
      </c>
      <c r="G74" s="76" t="s">
        <v>284</v>
      </c>
    </row>
    <row r="75" spans="2:7" ht="30" customHeight="1" x14ac:dyDescent="0.25">
      <c r="B75" s="91" t="s">
        <v>130</v>
      </c>
      <c r="C75" s="91" t="s">
        <v>131</v>
      </c>
      <c r="D75" s="75"/>
      <c r="E75" s="76"/>
      <c r="F75" s="76">
        <v>56509.440000000002</v>
      </c>
      <c r="G75" s="76" t="s">
        <v>284</v>
      </c>
    </row>
    <row r="76" spans="2:7" ht="30" customHeight="1" x14ac:dyDescent="0.25">
      <c r="B76" s="91" t="s">
        <v>132</v>
      </c>
      <c r="C76" s="91" t="s">
        <v>133</v>
      </c>
      <c r="D76" s="75"/>
      <c r="E76" s="76"/>
      <c r="F76" s="76">
        <v>4565.9799999999996</v>
      </c>
      <c r="G76" s="76" t="s">
        <v>284</v>
      </c>
    </row>
    <row r="77" spans="2:7" ht="30" customHeight="1" x14ac:dyDescent="0.25">
      <c r="B77" s="91" t="s">
        <v>134</v>
      </c>
      <c r="C77" s="91" t="s">
        <v>135</v>
      </c>
      <c r="D77" s="75"/>
      <c r="E77" s="76"/>
      <c r="F77" s="76">
        <v>11087.05</v>
      </c>
      <c r="G77" s="76" t="s">
        <v>284</v>
      </c>
    </row>
    <row r="78" spans="2:7" ht="30" customHeight="1" x14ac:dyDescent="0.25">
      <c r="B78" s="91" t="s">
        <v>136</v>
      </c>
      <c r="C78" s="91" t="s">
        <v>137</v>
      </c>
      <c r="D78" s="75"/>
      <c r="E78" s="76"/>
      <c r="F78" s="76">
        <v>924.43</v>
      </c>
      <c r="G78" s="76" t="s">
        <v>284</v>
      </c>
    </row>
    <row r="79" spans="2:7" ht="30" customHeight="1" x14ac:dyDescent="0.25">
      <c r="B79" s="91" t="s">
        <v>138</v>
      </c>
      <c r="C79" s="91" t="s">
        <v>139</v>
      </c>
      <c r="D79" s="75"/>
      <c r="E79" s="76"/>
      <c r="F79" s="76">
        <v>13310.03</v>
      </c>
      <c r="G79" s="76" t="s">
        <v>284</v>
      </c>
    </row>
    <row r="80" spans="2:7" ht="30" customHeight="1" x14ac:dyDescent="0.25">
      <c r="B80" s="91" t="s">
        <v>140</v>
      </c>
      <c r="C80" s="91" t="s">
        <v>141</v>
      </c>
      <c r="D80" s="75"/>
      <c r="E80" s="76"/>
      <c r="F80" s="76">
        <v>14943.14</v>
      </c>
      <c r="G80" s="76" t="s">
        <v>284</v>
      </c>
    </row>
    <row r="81" spans="2:9" ht="30" customHeight="1" x14ac:dyDescent="0.25">
      <c r="B81" s="91" t="s">
        <v>142</v>
      </c>
      <c r="C81" s="91" t="s">
        <v>143</v>
      </c>
      <c r="D81" s="75"/>
      <c r="E81" s="76"/>
      <c r="F81" s="76">
        <v>5972.6</v>
      </c>
      <c r="G81" s="76" t="s">
        <v>284</v>
      </c>
    </row>
    <row r="82" spans="2:9" ht="30" customHeight="1" x14ac:dyDescent="0.25">
      <c r="B82" s="91" t="s">
        <v>144</v>
      </c>
      <c r="C82" s="91" t="s">
        <v>145</v>
      </c>
      <c r="D82" s="75"/>
      <c r="E82" s="76"/>
      <c r="F82" s="76">
        <v>1401.79</v>
      </c>
      <c r="G82" s="76" t="s">
        <v>284</v>
      </c>
    </row>
    <row r="83" spans="2:9" ht="30" customHeight="1" x14ac:dyDescent="0.25">
      <c r="B83" s="91" t="s">
        <v>146</v>
      </c>
      <c r="C83" s="91" t="s">
        <v>147</v>
      </c>
      <c r="D83" s="75"/>
      <c r="E83" s="76"/>
      <c r="F83" s="76">
        <v>2071.2600000000002</v>
      </c>
      <c r="G83" s="76" t="s">
        <v>284</v>
      </c>
    </row>
    <row r="84" spans="2:9" ht="30" customHeight="1" x14ac:dyDescent="0.25">
      <c r="B84" s="91" t="s">
        <v>148</v>
      </c>
      <c r="C84" s="91" t="s">
        <v>149</v>
      </c>
      <c r="D84" s="75"/>
      <c r="E84" s="76"/>
      <c r="F84" s="76">
        <v>2233.16</v>
      </c>
      <c r="G84" s="76" t="s">
        <v>284</v>
      </c>
    </row>
    <row r="85" spans="2:9" ht="30" customHeight="1" x14ac:dyDescent="0.25">
      <c r="B85" s="92">
        <v>324</v>
      </c>
      <c r="C85" s="91" t="s">
        <v>150</v>
      </c>
      <c r="D85" s="75"/>
      <c r="E85" s="76"/>
      <c r="F85" s="76">
        <v>83.8</v>
      </c>
      <c r="G85" s="76" t="s">
        <v>284</v>
      </c>
    </row>
    <row r="86" spans="2:9" ht="30" customHeight="1" x14ac:dyDescent="0.25">
      <c r="B86" s="94" t="s">
        <v>151</v>
      </c>
      <c r="C86" s="91" t="s">
        <v>150</v>
      </c>
      <c r="D86" s="75"/>
      <c r="E86" s="76"/>
      <c r="F86" s="76">
        <v>83.8</v>
      </c>
      <c r="G86" s="76" t="s">
        <v>284</v>
      </c>
    </row>
    <row r="87" spans="2:9" ht="30" customHeight="1" x14ac:dyDescent="0.25">
      <c r="B87" s="91" t="s">
        <v>152</v>
      </c>
      <c r="C87" s="91" t="s">
        <v>153</v>
      </c>
      <c r="D87" s="75"/>
      <c r="E87" s="76"/>
      <c r="F87" s="76">
        <v>2311.54</v>
      </c>
      <c r="G87" s="76" t="s">
        <v>284</v>
      </c>
    </row>
    <row r="88" spans="2:9" ht="30" customHeight="1" x14ac:dyDescent="0.25">
      <c r="B88" s="91" t="s">
        <v>154</v>
      </c>
      <c r="C88" s="91" t="s">
        <v>155</v>
      </c>
      <c r="D88" s="75"/>
      <c r="E88" s="76"/>
      <c r="F88" s="76">
        <v>1401.56</v>
      </c>
      <c r="G88" s="76" t="s">
        <v>284</v>
      </c>
    </row>
    <row r="89" spans="2:9" ht="30" customHeight="1" x14ac:dyDescent="0.25">
      <c r="B89" s="91" t="s">
        <v>156</v>
      </c>
      <c r="C89" s="91" t="s">
        <v>157</v>
      </c>
      <c r="D89" s="75"/>
      <c r="E89" s="76"/>
      <c r="F89" s="76">
        <v>53.09</v>
      </c>
      <c r="G89" s="76" t="s">
        <v>284</v>
      </c>
    </row>
    <row r="90" spans="2:9" ht="30" customHeight="1" x14ac:dyDescent="0.25">
      <c r="B90" s="92">
        <v>3295</v>
      </c>
      <c r="C90" s="91" t="s">
        <v>158</v>
      </c>
      <c r="D90" s="75"/>
      <c r="E90" s="76"/>
      <c r="F90" s="76">
        <v>297.55</v>
      </c>
      <c r="G90" s="76" t="s">
        <v>284</v>
      </c>
    </row>
    <row r="91" spans="2:9" ht="30" customHeight="1" x14ac:dyDescent="0.25">
      <c r="B91" s="91" t="s">
        <v>160</v>
      </c>
      <c r="C91" s="91" t="s">
        <v>153</v>
      </c>
      <c r="D91" s="75"/>
      <c r="E91" s="76"/>
      <c r="F91" s="76">
        <v>559.34</v>
      </c>
      <c r="G91" s="76" t="s">
        <v>284</v>
      </c>
    </row>
    <row r="92" spans="2:9" ht="30" customHeight="1" x14ac:dyDescent="0.25">
      <c r="B92" s="91" t="s">
        <v>161</v>
      </c>
      <c r="C92" s="91" t="s">
        <v>162</v>
      </c>
      <c r="D92" s="75">
        <v>350</v>
      </c>
      <c r="E92" s="76"/>
      <c r="F92" s="76">
        <v>254.52</v>
      </c>
      <c r="G92" s="76">
        <v>72.720000000000013</v>
      </c>
    </row>
    <row r="93" spans="2:9" ht="30" customHeight="1" x14ac:dyDescent="0.25">
      <c r="B93" s="91" t="s">
        <v>163</v>
      </c>
      <c r="C93" s="91" t="s">
        <v>164</v>
      </c>
      <c r="D93" s="75"/>
      <c r="E93" s="76"/>
      <c r="F93" s="76">
        <v>254.52</v>
      </c>
      <c r="G93" s="76" t="s">
        <v>284</v>
      </c>
    </row>
    <row r="94" spans="2:9" ht="30" customHeight="1" x14ac:dyDescent="0.25">
      <c r="B94" s="91" t="s">
        <v>165</v>
      </c>
      <c r="C94" s="91" t="s">
        <v>166</v>
      </c>
      <c r="D94" s="75"/>
      <c r="E94" s="76"/>
      <c r="F94" s="76">
        <v>254.52</v>
      </c>
      <c r="G94" s="76" t="s">
        <v>284</v>
      </c>
    </row>
    <row r="95" spans="2:9" ht="30" customHeight="1" x14ac:dyDescent="0.25">
      <c r="B95" s="70" t="s">
        <v>224</v>
      </c>
      <c r="C95" s="77" t="s">
        <v>264</v>
      </c>
      <c r="D95" s="75">
        <v>9290.9500000000007</v>
      </c>
      <c r="E95" s="76"/>
      <c r="F95" s="76">
        <v>9290.9499999999989</v>
      </c>
      <c r="G95" s="76">
        <v>99.999999999999972</v>
      </c>
      <c r="I95" s="106"/>
    </row>
    <row r="96" spans="2:9" ht="30" customHeight="1" x14ac:dyDescent="0.25">
      <c r="B96" s="91" t="s">
        <v>274</v>
      </c>
      <c r="C96" s="91" t="s">
        <v>4</v>
      </c>
      <c r="D96" s="75">
        <v>9290.9500000000007</v>
      </c>
      <c r="E96" s="76"/>
      <c r="F96" s="76">
        <v>9290.9499999999989</v>
      </c>
      <c r="G96" s="76">
        <v>99.999999999999972</v>
      </c>
    </row>
    <row r="97" spans="2:7" ht="30" customHeight="1" x14ac:dyDescent="0.25">
      <c r="B97" s="91" t="s">
        <v>108</v>
      </c>
      <c r="C97" s="91" t="s">
        <v>12</v>
      </c>
      <c r="D97" s="75">
        <v>9290.9500000000007</v>
      </c>
      <c r="E97" s="76"/>
      <c r="F97" s="76">
        <v>9290.9499999999989</v>
      </c>
      <c r="G97" s="76">
        <v>99.999999999999972</v>
      </c>
    </row>
    <row r="98" spans="2:7" ht="30" customHeight="1" x14ac:dyDescent="0.25">
      <c r="B98" s="91" t="s">
        <v>116</v>
      </c>
      <c r="C98" s="91" t="s">
        <v>117</v>
      </c>
      <c r="D98" s="75"/>
      <c r="E98" s="76"/>
      <c r="F98" s="76">
        <v>178.04000000000002</v>
      </c>
      <c r="G98" s="76" t="s">
        <v>284</v>
      </c>
    </row>
    <row r="99" spans="2:7" ht="30" customHeight="1" x14ac:dyDescent="0.25">
      <c r="B99" s="91" t="s">
        <v>118</v>
      </c>
      <c r="C99" s="91" t="s">
        <v>119</v>
      </c>
      <c r="D99" s="75"/>
      <c r="E99" s="76"/>
      <c r="F99" s="76">
        <v>153.71</v>
      </c>
      <c r="G99" s="76" t="s">
        <v>284</v>
      </c>
    </row>
    <row r="100" spans="2:7" ht="30" customHeight="1" x14ac:dyDescent="0.25">
      <c r="B100" s="91" t="s">
        <v>124</v>
      </c>
      <c r="C100" s="91" t="s">
        <v>125</v>
      </c>
      <c r="D100" s="75"/>
      <c r="E100" s="76"/>
      <c r="F100" s="76">
        <v>24.33</v>
      </c>
      <c r="G100" s="76" t="s">
        <v>284</v>
      </c>
    </row>
    <row r="101" spans="2:7" ht="30" customHeight="1" x14ac:dyDescent="0.25">
      <c r="B101" s="91" t="s">
        <v>130</v>
      </c>
      <c r="C101" s="91" t="s">
        <v>131</v>
      </c>
      <c r="D101" s="75"/>
      <c r="E101" s="76"/>
      <c r="F101" s="76">
        <v>9112.91</v>
      </c>
      <c r="G101" s="76" t="s">
        <v>284</v>
      </c>
    </row>
    <row r="102" spans="2:7" ht="30" customHeight="1" x14ac:dyDescent="0.25">
      <c r="B102" s="91" t="s">
        <v>132</v>
      </c>
      <c r="C102" s="91" t="s">
        <v>133</v>
      </c>
      <c r="D102" s="75"/>
      <c r="E102" s="76"/>
      <c r="F102" s="76">
        <v>0.41</v>
      </c>
      <c r="G102" s="76" t="s">
        <v>284</v>
      </c>
    </row>
    <row r="103" spans="2:7" ht="30" customHeight="1" x14ac:dyDescent="0.25">
      <c r="B103" s="91" t="s">
        <v>134</v>
      </c>
      <c r="C103" s="91" t="s">
        <v>135</v>
      </c>
      <c r="D103" s="75"/>
      <c r="E103" s="76"/>
      <c r="F103" s="76">
        <v>9112.5</v>
      </c>
      <c r="G103" s="76" t="s">
        <v>284</v>
      </c>
    </row>
    <row r="104" spans="2:7" ht="30" customHeight="1" x14ac:dyDescent="0.25">
      <c r="B104" s="70" t="s">
        <v>225</v>
      </c>
      <c r="C104" s="41" t="s">
        <v>226</v>
      </c>
      <c r="D104" s="75">
        <v>2092167</v>
      </c>
      <c r="E104" s="76"/>
      <c r="F104" s="76">
        <v>2108523.94</v>
      </c>
      <c r="G104" s="76">
        <v>100.78181808622351</v>
      </c>
    </row>
    <row r="105" spans="2:7" ht="30" customHeight="1" x14ac:dyDescent="0.25">
      <c r="B105" s="91" t="s">
        <v>274</v>
      </c>
      <c r="C105" s="91" t="s">
        <v>4</v>
      </c>
      <c r="D105" s="75">
        <v>2092167</v>
      </c>
      <c r="E105" s="76"/>
      <c r="F105" s="76">
        <v>2108523.94</v>
      </c>
      <c r="G105" s="76">
        <v>100.78181808622351</v>
      </c>
    </row>
    <row r="106" spans="2:7" ht="30" customHeight="1" x14ac:dyDescent="0.25">
      <c r="B106" s="91" t="s">
        <v>275</v>
      </c>
      <c r="C106" s="91" t="s">
        <v>5</v>
      </c>
      <c r="D106" s="75">
        <v>2056950</v>
      </c>
      <c r="E106" s="76"/>
      <c r="F106" s="76">
        <v>2069618.8199999998</v>
      </c>
      <c r="G106" s="76">
        <v>100.61590315758768</v>
      </c>
    </row>
    <row r="107" spans="2:7" ht="30" customHeight="1" x14ac:dyDescent="0.25">
      <c r="B107" s="91" t="s">
        <v>276</v>
      </c>
      <c r="C107" s="91" t="s">
        <v>29</v>
      </c>
      <c r="D107" s="75"/>
      <c r="E107" s="76"/>
      <c r="F107" s="76">
        <v>1709580.0699999998</v>
      </c>
      <c r="G107" s="76" t="s">
        <v>284</v>
      </c>
    </row>
    <row r="108" spans="2:7" ht="30" customHeight="1" x14ac:dyDescent="0.25">
      <c r="B108" s="91" t="s">
        <v>277</v>
      </c>
      <c r="C108" s="91" t="s">
        <v>30</v>
      </c>
      <c r="D108" s="75"/>
      <c r="E108" s="76"/>
      <c r="F108" s="76">
        <v>1592971.5699999998</v>
      </c>
      <c r="G108" s="76" t="s">
        <v>284</v>
      </c>
    </row>
    <row r="109" spans="2:7" ht="30" customHeight="1" x14ac:dyDescent="0.25">
      <c r="B109" s="91" t="s">
        <v>95</v>
      </c>
      <c r="C109" s="91" t="s">
        <v>96</v>
      </c>
      <c r="D109" s="75"/>
      <c r="E109" s="76"/>
      <c r="F109" s="76">
        <v>78674.16</v>
      </c>
      <c r="G109" s="76" t="s">
        <v>284</v>
      </c>
    </row>
    <row r="110" spans="2:7" ht="30" customHeight="1" x14ac:dyDescent="0.25">
      <c r="B110" s="91" t="s">
        <v>97</v>
      </c>
      <c r="C110" s="91" t="s">
        <v>98</v>
      </c>
      <c r="D110" s="75"/>
      <c r="E110" s="76"/>
      <c r="F110" s="76">
        <v>37934.339999999997</v>
      </c>
      <c r="G110" s="76" t="s">
        <v>284</v>
      </c>
    </row>
    <row r="111" spans="2:7" ht="30" customHeight="1" x14ac:dyDescent="0.25">
      <c r="B111" s="91" t="s">
        <v>99</v>
      </c>
      <c r="C111" s="91" t="s">
        <v>100</v>
      </c>
      <c r="D111" s="75"/>
      <c r="E111" s="76"/>
      <c r="F111" s="76">
        <v>84064.78</v>
      </c>
      <c r="G111" s="76" t="s">
        <v>284</v>
      </c>
    </row>
    <row r="112" spans="2:7" ht="30" customHeight="1" x14ac:dyDescent="0.25">
      <c r="B112" s="91" t="s">
        <v>101</v>
      </c>
      <c r="C112" s="91" t="s">
        <v>100</v>
      </c>
      <c r="D112" s="75"/>
      <c r="E112" s="76"/>
      <c r="F112" s="76">
        <v>84064.78</v>
      </c>
      <c r="G112" s="76" t="s">
        <v>284</v>
      </c>
    </row>
    <row r="113" spans="2:7" ht="30" customHeight="1" x14ac:dyDescent="0.25">
      <c r="B113" s="91" t="s">
        <v>102</v>
      </c>
      <c r="C113" s="91" t="s">
        <v>103</v>
      </c>
      <c r="D113" s="75"/>
      <c r="E113" s="76"/>
      <c r="F113" s="76">
        <v>275973.97000000003</v>
      </c>
      <c r="G113" s="76" t="s">
        <v>284</v>
      </c>
    </row>
    <row r="114" spans="2:7" ht="30" customHeight="1" x14ac:dyDescent="0.25">
      <c r="B114" s="91" t="s">
        <v>104</v>
      </c>
      <c r="C114" s="91" t="s">
        <v>105</v>
      </c>
      <c r="D114" s="75"/>
      <c r="E114" s="76"/>
      <c r="F114" s="76">
        <v>275968.13</v>
      </c>
      <c r="G114" s="76" t="s">
        <v>284</v>
      </c>
    </row>
    <row r="115" spans="2:7" ht="30" customHeight="1" x14ac:dyDescent="0.25">
      <c r="B115" s="91" t="s">
        <v>106</v>
      </c>
      <c r="C115" s="91" t="s">
        <v>107</v>
      </c>
      <c r="D115" s="75"/>
      <c r="E115" s="76"/>
      <c r="F115" s="76">
        <v>5.84</v>
      </c>
      <c r="G115" s="76" t="s">
        <v>284</v>
      </c>
    </row>
    <row r="116" spans="2:7" ht="30" customHeight="1" x14ac:dyDescent="0.25">
      <c r="B116" s="91" t="s">
        <v>108</v>
      </c>
      <c r="C116" s="91" t="s">
        <v>12</v>
      </c>
      <c r="D116" s="75">
        <v>29617</v>
      </c>
      <c r="E116" s="76"/>
      <c r="F116" s="76">
        <v>33108.94</v>
      </c>
      <c r="G116" s="76">
        <v>111.79032312523213</v>
      </c>
    </row>
    <row r="117" spans="2:7" ht="30" customHeight="1" x14ac:dyDescent="0.25">
      <c r="B117" s="91" t="s">
        <v>109</v>
      </c>
      <c r="C117" s="91" t="s">
        <v>31</v>
      </c>
      <c r="D117" s="75"/>
      <c r="E117" s="76"/>
      <c r="F117" s="76">
        <v>23472.29</v>
      </c>
      <c r="G117" s="76" t="s">
        <v>284</v>
      </c>
    </row>
    <row r="118" spans="2:7" ht="30" customHeight="1" x14ac:dyDescent="0.25">
      <c r="B118" s="91" t="s">
        <v>110</v>
      </c>
      <c r="C118" s="91" t="s">
        <v>32</v>
      </c>
      <c r="D118" s="75"/>
      <c r="E118" s="76"/>
      <c r="F118" s="76">
        <v>966.64</v>
      </c>
      <c r="G118" s="76" t="s">
        <v>284</v>
      </c>
    </row>
    <row r="119" spans="2:7" ht="30" customHeight="1" x14ac:dyDescent="0.25">
      <c r="B119" s="91" t="s">
        <v>111</v>
      </c>
      <c r="C119" s="91" t="s">
        <v>112</v>
      </c>
      <c r="D119" s="75"/>
      <c r="E119" s="76"/>
      <c r="F119" s="76">
        <v>22505.65</v>
      </c>
      <c r="G119" s="76" t="s">
        <v>284</v>
      </c>
    </row>
    <row r="120" spans="2:7" ht="30" customHeight="1" x14ac:dyDescent="0.25">
      <c r="B120" s="91" t="s">
        <v>116</v>
      </c>
      <c r="C120" s="91" t="s">
        <v>117</v>
      </c>
      <c r="D120" s="75"/>
      <c r="E120" s="76"/>
      <c r="F120" s="76">
        <v>1399.66</v>
      </c>
      <c r="G120" s="76" t="s">
        <v>284</v>
      </c>
    </row>
    <row r="121" spans="2:7" ht="30" customHeight="1" x14ac:dyDescent="0.25">
      <c r="B121" s="91" t="s">
        <v>118</v>
      </c>
      <c r="C121" s="91" t="s">
        <v>119</v>
      </c>
      <c r="D121" s="75"/>
      <c r="E121" s="76"/>
      <c r="F121" s="76">
        <v>499.66</v>
      </c>
      <c r="G121" s="76" t="s">
        <v>284</v>
      </c>
    </row>
    <row r="122" spans="2:7" ht="30" customHeight="1" x14ac:dyDescent="0.25">
      <c r="B122" s="91" t="s">
        <v>122</v>
      </c>
      <c r="C122" s="91" t="s">
        <v>123</v>
      </c>
      <c r="D122" s="75"/>
      <c r="E122" s="76"/>
      <c r="F122" s="76">
        <v>900</v>
      </c>
      <c r="G122" s="76" t="s">
        <v>284</v>
      </c>
    </row>
    <row r="123" spans="2:7" ht="30" customHeight="1" x14ac:dyDescent="0.25">
      <c r="B123" s="91" t="s">
        <v>130</v>
      </c>
      <c r="C123" s="91" t="s">
        <v>131</v>
      </c>
      <c r="D123" s="75"/>
      <c r="E123" s="76"/>
      <c r="F123" s="76">
        <v>1340.7</v>
      </c>
      <c r="G123" s="76" t="s">
        <v>284</v>
      </c>
    </row>
    <row r="124" spans="2:7" ht="30" customHeight="1" x14ac:dyDescent="0.25">
      <c r="B124" s="91" t="s">
        <v>132</v>
      </c>
      <c r="C124" s="91" t="s">
        <v>133</v>
      </c>
      <c r="D124" s="75"/>
      <c r="E124" s="76"/>
      <c r="F124" s="76">
        <v>65.7</v>
      </c>
      <c r="G124" s="76" t="s">
        <v>284</v>
      </c>
    </row>
    <row r="125" spans="2:7" ht="30" customHeight="1" x14ac:dyDescent="0.25">
      <c r="B125" s="91" t="s">
        <v>134</v>
      </c>
      <c r="C125" s="91" t="s">
        <v>135</v>
      </c>
      <c r="D125" s="75"/>
      <c r="E125" s="76"/>
      <c r="F125" s="76">
        <v>1275</v>
      </c>
      <c r="G125" s="76" t="s">
        <v>284</v>
      </c>
    </row>
    <row r="126" spans="2:7" ht="30" customHeight="1" x14ac:dyDescent="0.25">
      <c r="B126" s="91" t="s">
        <v>152</v>
      </c>
      <c r="C126" s="91" t="s">
        <v>153</v>
      </c>
      <c r="D126" s="75"/>
      <c r="E126" s="76"/>
      <c r="F126" s="76">
        <v>6896.2900000000009</v>
      </c>
      <c r="G126" s="76" t="s">
        <v>284</v>
      </c>
    </row>
    <row r="127" spans="2:7" ht="30" customHeight="1" x14ac:dyDescent="0.25">
      <c r="B127" s="91" t="s">
        <v>154</v>
      </c>
      <c r="C127" s="91" t="s">
        <v>155</v>
      </c>
      <c r="D127" s="75"/>
      <c r="E127" s="76"/>
      <c r="F127" s="76">
        <v>46.35</v>
      </c>
      <c r="G127" s="76" t="s">
        <v>284</v>
      </c>
    </row>
    <row r="128" spans="2:7" ht="30" customHeight="1" x14ac:dyDescent="0.25">
      <c r="B128" s="92">
        <v>3295</v>
      </c>
      <c r="C128" s="91" t="s">
        <v>158</v>
      </c>
      <c r="D128" s="75"/>
      <c r="E128" s="76"/>
      <c r="F128" s="76">
        <v>6029.94</v>
      </c>
      <c r="G128" s="76" t="s">
        <v>284</v>
      </c>
    </row>
    <row r="129" spans="2:9" ht="30" customHeight="1" x14ac:dyDescent="0.25">
      <c r="B129" s="92">
        <v>3296</v>
      </c>
      <c r="C129" s="92" t="s">
        <v>159</v>
      </c>
      <c r="D129" s="75"/>
      <c r="E129" s="76"/>
      <c r="F129" s="76">
        <v>625</v>
      </c>
      <c r="G129" s="76" t="s">
        <v>284</v>
      </c>
    </row>
    <row r="130" spans="2:9" ht="30" customHeight="1" x14ac:dyDescent="0.25">
      <c r="B130" s="91" t="s">
        <v>160</v>
      </c>
      <c r="C130" s="91" t="s">
        <v>153</v>
      </c>
      <c r="D130" s="75"/>
      <c r="E130" s="76"/>
      <c r="F130" s="76">
        <v>195</v>
      </c>
      <c r="G130" s="76" t="s">
        <v>284</v>
      </c>
    </row>
    <row r="131" spans="2:9" ht="30" customHeight="1" x14ac:dyDescent="0.25">
      <c r="B131" s="91" t="s">
        <v>161</v>
      </c>
      <c r="C131" s="91" t="s">
        <v>162</v>
      </c>
      <c r="D131" s="75">
        <v>600</v>
      </c>
      <c r="E131" s="76"/>
      <c r="F131" s="76">
        <v>193.83</v>
      </c>
      <c r="G131" s="76">
        <v>32.305</v>
      </c>
    </row>
    <row r="132" spans="2:9" ht="30" customHeight="1" x14ac:dyDescent="0.25">
      <c r="B132" s="91" t="s">
        <v>163</v>
      </c>
      <c r="C132" s="91" t="s">
        <v>164</v>
      </c>
      <c r="D132" s="75"/>
      <c r="E132" s="76"/>
      <c r="F132" s="76">
        <v>193.83</v>
      </c>
      <c r="G132" s="76" t="s">
        <v>284</v>
      </c>
    </row>
    <row r="133" spans="2:9" ht="30" customHeight="1" x14ac:dyDescent="0.25">
      <c r="B133" s="91" t="s">
        <v>167</v>
      </c>
      <c r="C133" s="91" t="s">
        <v>168</v>
      </c>
      <c r="D133" s="75"/>
      <c r="E133" s="76"/>
      <c r="F133" s="76">
        <v>193.83</v>
      </c>
      <c r="G133" s="76" t="s">
        <v>284</v>
      </c>
    </row>
    <row r="134" spans="2:9" ht="30" customHeight="1" x14ac:dyDescent="0.25">
      <c r="B134" s="91" t="s">
        <v>169</v>
      </c>
      <c r="C134" s="91" t="s">
        <v>170</v>
      </c>
      <c r="D134" s="75">
        <v>5000</v>
      </c>
      <c r="E134" s="76"/>
      <c r="F134" s="76">
        <v>5602.35</v>
      </c>
      <c r="G134" s="76">
        <v>112.04700000000001</v>
      </c>
    </row>
    <row r="135" spans="2:9" ht="30" customHeight="1" x14ac:dyDescent="0.25">
      <c r="B135" s="91" t="s">
        <v>171</v>
      </c>
      <c r="C135" s="91" t="s">
        <v>172</v>
      </c>
      <c r="D135" s="75"/>
      <c r="E135" s="76"/>
      <c r="F135" s="76">
        <v>5602.35</v>
      </c>
      <c r="G135" s="76" t="s">
        <v>284</v>
      </c>
    </row>
    <row r="136" spans="2:9" ht="30" customHeight="1" x14ac:dyDescent="0.25">
      <c r="B136" s="91" t="s">
        <v>173</v>
      </c>
      <c r="C136" s="91" t="s">
        <v>174</v>
      </c>
      <c r="D136" s="75"/>
      <c r="E136" s="76"/>
      <c r="F136" s="76">
        <v>5602.35</v>
      </c>
      <c r="G136" s="76" t="s">
        <v>284</v>
      </c>
    </row>
    <row r="137" spans="2:9" ht="30" customHeight="1" x14ac:dyDescent="0.25">
      <c r="B137" s="70" t="s">
        <v>227</v>
      </c>
      <c r="C137" s="41" t="s">
        <v>265</v>
      </c>
      <c r="D137" s="75">
        <v>165.07</v>
      </c>
      <c r="E137" s="76"/>
      <c r="F137" s="76">
        <v>165.07</v>
      </c>
      <c r="G137" s="76">
        <v>100</v>
      </c>
      <c r="I137" s="106"/>
    </row>
    <row r="138" spans="2:9" ht="30" customHeight="1" x14ac:dyDescent="0.25">
      <c r="B138" s="91" t="s">
        <v>274</v>
      </c>
      <c r="C138" s="91" t="s">
        <v>4</v>
      </c>
      <c r="D138" s="75">
        <v>165.07</v>
      </c>
      <c r="E138" s="76"/>
      <c r="F138" s="76">
        <v>165.07</v>
      </c>
      <c r="G138" s="76">
        <v>100</v>
      </c>
    </row>
    <row r="139" spans="2:9" ht="30" customHeight="1" x14ac:dyDescent="0.25">
      <c r="B139" s="91" t="s">
        <v>108</v>
      </c>
      <c r="C139" s="91" t="s">
        <v>12</v>
      </c>
      <c r="D139" s="75">
        <v>165.07</v>
      </c>
      <c r="E139" s="76"/>
      <c r="F139" s="76">
        <v>165.07</v>
      </c>
      <c r="G139" s="76">
        <v>100</v>
      </c>
    </row>
    <row r="140" spans="2:9" ht="30" customHeight="1" x14ac:dyDescent="0.25">
      <c r="B140" s="91" t="s">
        <v>116</v>
      </c>
      <c r="C140" s="91" t="s">
        <v>117</v>
      </c>
      <c r="D140" s="75"/>
      <c r="E140" s="76"/>
      <c r="F140" s="76">
        <v>165.07</v>
      </c>
      <c r="G140" s="76" t="s">
        <v>284</v>
      </c>
    </row>
    <row r="141" spans="2:9" ht="30" customHeight="1" x14ac:dyDescent="0.25">
      <c r="B141" s="91" t="s">
        <v>118</v>
      </c>
      <c r="C141" s="91" t="s">
        <v>119</v>
      </c>
      <c r="D141" s="75"/>
      <c r="E141" s="76"/>
      <c r="F141" s="76">
        <v>165.07</v>
      </c>
      <c r="G141" s="76" t="s">
        <v>284</v>
      </c>
    </row>
    <row r="142" spans="2:9" ht="30" customHeight="1" x14ac:dyDescent="0.25">
      <c r="B142" s="70" t="s">
        <v>228</v>
      </c>
      <c r="C142" s="41" t="s">
        <v>229</v>
      </c>
      <c r="D142" s="75">
        <v>300</v>
      </c>
      <c r="E142" s="76"/>
      <c r="F142" s="76"/>
      <c r="G142" s="76" t="s">
        <v>284</v>
      </c>
    </row>
    <row r="143" spans="2:9" ht="30" customHeight="1" x14ac:dyDescent="0.25">
      <c r="B143" s="91" t="s">
        <v>274</v>
      </c>
      <c r="C143" s="91" t="s">
        <v>4</v>
      </c>
      <c r="D143" s="75">
        <v>300</v>
      </c>
      <c r="E143" s="76"/>
      <c r="F143" s="76"/>
      <c r="G143" s="76" t="s">
        <v>284</v>
      </c>
    </row>
    <row r="144" spans="2:9" ht="30" customHeight="1" x14ac:dyDescent="0.25">
      <c r="B144" s="91" t="s">
        <v>108</v>
      </c>
      <c r="C144" s="91" t="s">
        <v>12</v>
      </c>
      <c r="D144" s="75">
        <v>300</v>
      </c>
      <c r="E144" s="76"/>
      <c r="F144" s="76"/>
      <c r="G144" s="76" t="s">
        <v>284</v>
      </c>
    </row>
    <row r="145" spans="2:9" ht="30" customHeight="1" x14ac:dyDescent="0.25">
      <c r="B145" s="70" t="s">
        <v>230</v>
      </c>
      <c r="C145" s="38" t="s">
        <v>266</v>
      </c>
      <c r="D145" s="75">
        <v>2228.2400000000002</v>
      </c>
      <c r="E145" s="76"/>
      <c r="F145" s="76">
        <v>2009.43</v>
      </c>
      <c r="G145" s="76">
        <v>90.180142174990124</v>
      </c>
      <c r="I145" s="106"/>
    </row>
    <row r="146" spans="2:9" ht="30" customHeight="1" x14ac:dyDescent="0.25">
      <c r="B146" s="91" t="s">
        <v>274</v>
      </c>
      <c r="C146" s="91" t="s">
        <v>4</v>
      </c>
      <c r="D146" s="75">
        <v>2228.2400000000002</v>
      </c>
      <c r="E146" s="76"/>
      <c r="F146" s="76">
        <v>2009.43</v>
      </c>
      <c r="G146" s="76">
        <v>90.180142174990124</v>
      </c>
    </row>
    <row r="147" spans="2:9" ht="30" customHeight="1" x14ac:dyDescent="0.25">
      <c r="B147" s="91" t="s">
        <v>108</v>
      </c>
      <c r="C147" s="91" t="s">
        <v>12</v>
      </c>
      <c r="D147" s="75">
        <v>2228.2400000000002</v>
      </c>
      <c r="E147" s="76"/>
      <c r="F147" s="76">
        <v>2009.43</v>
      </c>
      <c r="G147" s="76">
        <v>90.180142174990124</v>
      </c>
    </row>
    <row r="148" spans="2:9" ht="30" customHeight="1" x14ac:dyDescent="0.25">
      <c r="B148" s="91" t="s">
        <v>109</v>
      </c>
      <c r="C148" s="91" t="s">
        <v>31</v>
      </c>
      <c r="D148" s="75"/>
      <c r="E148" s="76"/>
      <c r="F148" s="76">
        <v>81.5</v>
      </c>
      <c r="G148" s="76" t="s">
        <v>284</v>
      </c>
    </row>
    <row r="149" spans="2:9" ht="30" customHeight="1" x14ac:dyDescent="0.25">
      <c r="B149" s="91" t="s">
        <v>110</v>
      </c>
      <c r="C149" s="91" t="s">
        <v>32</v>
      </c>
      <c r="D149" s="75"/>
      <c r="E149" s="76"/>
      <c r="F149" s="76">
        <v>81.5</v>
      </c>
      <c r="G149" s="76" t="s">
        <v>284</v>
      </c>
    </row>
    <row r="150" spans="2:9" ht="30" customHeight="1" x14ac:dyDescent="0.25">
      <c r="B150" s="91" t="s">
        <v>130</v>
      </c>
      <c r="C150" s="91" t="s">
        <v>131</v>
      </c>
      <c r="D150" s="75"/>
      <c r="E150" s="76"/>
      <c r="F150" s="76">
        <v>1855.93</v>
      </c>
      <c r="G150" s="76" t="s">
        <v>284</v>
      </c>
    </row>
    <row r="151" spans="2:9" ht="30" customHeight="1" x14ac:dyDescent="0.25">
      <c r="B151" s="91" t="s">
        <v>134</v>
      </c>
      <c r="C151" s="91" t="s">
        <v>135</v>
      </c>
      <c r="D151" s="75"/>
      <c r="E151" s="76"/>
      <c r="F151" s="76">
        <v>1855.93</v>
      </c>
      <c r="G151" s="76" t="s">
        <v>284</v>
      </c>
    </row>
    <row r="152" spans="2:9" ht="30" customHeight="1" x14ac:dyDescent="0.25">
      <c r="B152" s="91" t="s">
        <v>152</v>
      </c>
      <c r="C152" s="91" t="s">
        <v>153</v>
      </c>
      <c r="D152" s="75"/>
      <c r="E152" s="76"/>
      <c r="F152" s="76">
        <v>72</v>
      </c>
      <c r="G152" s="76" t="s">
        <v>284</v>
      </c>
    </row>
    <row r="153" spans="2:9" ht="30" customHeight="1" x14ac:dyDescent="0.25">
      <c r="B153" s="91" t="s">
        <v>160</v>
      </c>
      <c r="C153" s="91" t="s">
        <v>153</v>
      </c>
      <c r="D153" s="75"/>
      <c r="E153" s="76"/>
      <c r="F153" s="76">
        <v>72</v>
      </c>
      <c r="G153" s="76" t="s">
        <v>284</v>
      </c>
    </row>
    <row r="154" spans="2:9" ht="30" customHeight="1" x14ac:dyDescent="0.25">
      <c r="B154" s="70" t="s">
        <v>231</v>
      </c>
      <c r="C154" s="38" t="s">
        <v>232</v>
      </c>
      <c r="D154" s="75"/>
      <c r="E154" s="76"/>
      <c r="F154" s="76">
        <v>755</v>
      </c>
      <c r="G154" s="76" t="s">
        <v>284</v>
      </c>
    </row>
    <row r="155" spans="2:9" ht="30" customHeight="1" x14ac:dyDescent="0.25">
      <c r="B155" s="91" t="s">
        <v>274</v>
      </c>
      <c r="C155" s="91" t="s">
        <v>4</v>
      </c>
      <c r="D155" s="75"/>
      <c r="E155" s="76"/>
      <c r="F155" s="76">
        <v>755</v>
      </c>
      <c r="G155" s="76" t="s">
        <v>284</v>
      </c>
    </row>
    <row r="156" spans="2:9" ht="30" customHeight="1" x14ac:dyDescent="0.25">
      <c r="B156" s="91" t="s">
        <v>108</v>
      </c>
      <c r="C156" s="91" t="s">
        <v>12</v>
      </c>
      <c r="D156" s="75"/>
      <c r="E156" s="76"/>
      <c r="F156" s="76">
        <v>755</v>
      </c>
      <c r="G156" s="76" t="s">
        <v>284</v>
      </c>
    </row>
    <row r="157" spans="2:9" ht="30" customHeight="1" x14ac:dyDescent="0.25">
      <c r="B157" s="91" t="s">
        <v>130</v>
      </c>
      <c r="C157" s="91" t="s">
        <v>131</v>
      </c>
      <c r="D157" s="75"/>
      <c r="E157" s="76"/>
      <c r="F157" s="76">
        <v>755</v>
      </c>
      <c r="G157" s="76" t="s">
        <v>284</v>
      </c>
    </row>
    <row r="158" spans="2:9" ht="30" customHeight="1" x14ac:dyDescent="0.25">
      <c r="B158" s="91" t="s">
        <v>134</v>
      </c>
      <c r="C158" s="91" t="s">
        <v>135</v>
      </c>
      <c r="D158" s="75"/>
      <c r="E158" s="76"/>
      <c r="F158" s="76">
        <v>755</v>
      </c>
      <c r="G158" s="76" t="s">
        <v>284</v>
      </c>
    </row>
    <row r="159" spans="2:9" ht="30" customHeight="1" x14ac:dyDescent="0.25">
      <c r="B159" s="71" t="s">
        <v>233</v>
      </c>
      <c r="C159" s="78" t="s">
        <v>234</v>
      </c>
      <c r="D159" s="84">
        <v>30000</v>
      </c>
      <c r="E159" s="84">
        <v>0</v>
      </c>
      <c r="F159" s="84">
        <v>43967.759999999995</v>
      </c>
      <c r="G159" s="99">
        <v>146.55919999999998</v>
      </c>
    </row>
    <row r="160" spans="2:9" ht="30" customHeight="1" x14ac:dyDescent="0.25">
      <c r="B160" s="70" t="s">
        <v>225</v>
      </c>
      <c r="C160" s="77" t="s">
        <v>226</v>
      </c>
      <c r="D160" s="103">
        <v>30000</v>
      </c>
      <c r="E160" s="103"/>
      <c r="F160" s="103">
        <v>43967.759999999995</v>
      </c>
      <c r="G160" s="120">
        <v>146.55919999999998</v>
      </c>
    </row>
    <row r="161" spans="2:7" ht="30" customHeight="1" x14ac:dyDescent="0.25">
      <c r="B161" s="91" t="s">
        <v>274</v>
      </c>
      <c r="C161" s="91" t="s">
        <v>4</v>
      </c>
      <c r="D161" s="103">
        <v>20500</v>
      </c>
      <c r="E161" s="103"/>
      <c r="F161" s="103">
        <v>25217.23</v>
      </c>
      <c r="G161" s="120">
        <v>123.01087804878048</v>
      </c>
    </row>
    <row r="162" spans="2:7" ht="30" customHeight="1" x14ac:dyDescent="0.25">
      <c r="B162" s="91" t="s">
        <v>169</v>
      </c>
      <c r="C162" s="91" t="s">
        <v>170</v>
      </c>
      <c r="D162" s="103">
        <v>20500</v>
      </c>
      <c r="E162" s="103"/>
      <c r="F162" s="103">
        <v>25217.23</v>
      </c>
      <c r="G162" s="120">
        <v>123.01087804878048</v>
      </c>
    </row>
    <row r="163" spans="2:7" ht="30" customHeight="1" x14ac:dyDescent="0.25">
      <c r="B163" s="91" t="s">
        <v>171</v>
      </c>
      <c r="C163" s="91" t="s">
        <v>172</v>
      </c>
      <c r="D163" s="103"/>
      <c r="E163" s="103"/>
      <c r="F163" s="103">
        <v>25217.23</v>
      </c>
      <c r="G163" s="76" t="s">
        <v>284</v>
      </c>
    </row>
    <row r="164" spans="2:7" ht="30" customHeight="1" x14ac:dyDescent="0.25">
      <c r="B164" s="91" t="s">
        <v>173</v>
      </c>
      <c r="C164" s="91" t="s">
        <v>174</v>
      </c>
      <c r="D164" s="103"/>
      <c r="E164" s="103"/>
      <c r="F164" s="103">
        <v>25217.23</v>
      </c>
      <c r="G164" s="76" t="s">
        <v>284</v>
      </c>
    </row>
    <row r="165" spans="2:7" ht="30" customHeight="1" x14ac:dyDescent="0.25">
      <c r="B165" s="95" t="s">
        <v>278</v>
      </c>
      <c r="C165" s="95" t="s">
        <v>6</v>
      </c>
      <c r="D165" s="103">
        <v>9500</v>
      </c>
      <c r="E165" s="103"/>
      <c r="F165" s="103">
        <v>18750.53</v>
      </c>
      <c r="G165" s="120">
        <v>197.374</v>
      </c>
    </row>
    <row r="166" spans="2:7" ht="30" customHeight="1" x14ac:dyDescent="0.25">
      <c r="B166" s="95" t="s">
        <v>180</v>
      </c>
      <c r="C166" s="95" t="s">
        <v>181</v>
      </c>
      <c r="D166" s="103">
        <v>9500</v>
      </c>
      <c r="E166" s="103"/>
      <c r="F166" s="103">
        <v>18750.53</v>
      </c>
      <c r="G166" s="120">
        <v>197.374</v>
      </c>
    </row>
    <row r="167" spans="2:7" ht="30" customHeight="1" x14ac:dyDescent="0.25">
      <c r="B167" s="92">
        <v>424</v>
      </c>
      <c r="C167" s="95" t="s">
        <v>187</v>
      </c>
      <c r="D167" s="103"/>
      <c r="E167" s="103"/>
      <c r="F167" s="103">
        <v>18750.53</v>
      </c>
      <c r="G167" s="76" t="s">
        <v>284</v>
      </c>
    </row>
    <row r="168" spans="2:7" ht="30" customHeight="1" x14ac:dyDescent="0.25">
      <c r="B168" s="96">
        <v>4241</v>
      </c>
      <c r="C168" s="97" t="s">
        <v>92</v>
      </c>
      <c r="D168" s="103"/>
      <c r="E168" s="103"/>
      <c r="F168" s="103">
        <v>18750.53</v>
      </c>
      <c r="G168" s="76" t="s">
        <v>284</v>
      </c>
    </row>
    <row r="169" spans="2:7" ht="30" customHeight="1" x14ac:dyDescent="0.25">
      <c r="B169" s="71" t="s">
        <v>235</v>
      </c>
      <c r="C169" s="78" t="s">
        <v>236</v>
      </c>
      <c r="D169" s="84">
        <v>124487.997248</v>
      </c>
      <c r="E169" s="84">
        <v>0</v>
      </c>
      <c r="F169" s="84">
        <v>110904.82</v>
      </c>
      <c r="G169" s="99">
        <v>89.088765545050791</v>
      </c>
    </row>
    <row r="170" spans="2:7" ht="30" customHeight="1" x14ac:dyDescent="0.25">
      <c r="B170" s="70" t="s">
        <v>225</v>
      </c>
      <c r="C170" s="77" t="s">
        <v>226</v>
      </c>
      <c r="D170" s="79">
        <v>124487.997248</v>
      </c>
      <c r="E170" s="79"/>
      <c r="F170" s="79">
        <v>110904.82</v>
      </c>
      <c r="G170" s="100">
        <v>89.088765545050791</v>
      </c>
    </row>
    <row r="171" spans="2:7" ht="30" customHeight="1" x14ac:dyDescent="0.25">
      <c r="B171" s="91" t="s">
        <v>274</v>
      </c>
      <c r="C171" s="91" t="s">
        <v>4</v>
      </c>
      <c r="D171" s="79">
        <v>124487.997248</v>
      </c>
      <c r="E171" s="79"/>
      <c r="F171" s="79">
        <v>110904.82</v>
      </c>
      <c r="G171" s="100">
        <v>89.088765545050791</v>
      </c>
    </row>
    <row r="172" spans="2:7" ht="30" customHeight="1" x14ac:dyDescent="0.25">
      <c r="B172" s="91" t="s">
        <v>108</v>
      </c>
      <c r="C172" s="91" t="s">
        <v>12</v>
      </c>
      <c r="D172" s="79">
        <v>124487.997248</v>
      </c>
      <c r="E172" s="79"/>
      <c r="F172" s="79">
        <v>110904.82</v>
      </c>
      <c r="G172" s="100">
        <v>89.088765545050791</v>
      </c>
    </row>
    <row r="173" spans="2:7" ht="30" customHeight="1" x14ac:dyDescent="0.25">
      <c r="B173" s="91" t="s">
        <v>116</v>
      </c>
      <c r="C173" s="91" t="s">
        <v>117</v>
      </c>
      <c r="D173" s="79"/>
      <c r="E173" s="79"/>
      <c r="F173" s="79">
        <v>1491.77</v>
      </c>
      <c r="G173" s="76" t="s">
        <v>284</v>
      </c>
    </row>
    <row r="174" spans="2:7" ht="30" customHeight="1" x14ac:dyDescent="0.25">
      <c r="B174" s="91" t="s">
        <v>120</v>
      </c>
      <c r="C174" s="91" t="s">
        <v>121</v>
      </c>
      <c r="D174" s="79"/>
      <c r="E174" s="79"/>
      <c r="F174" s="79">
        <v>1491.77</v>
      </c>
      <c r="G174" s="76" t="s">
        <v>284</v>
      </c>
    </row>
    <row r="175" spans="2:7" ht="30" customHeight="1" x14ac:dyDescent="0.25">
      <c r="B175" s="91" t="s">
        <v>130</v>
      </c>
      <c r="C175" s="91" t="s">
        <v>131</v>
      </c>
      <c r="D175" s="79"/>
      <c r="E175" s="79"/>
      <c r="F175" s="79">
        <v>109413.05</v>
      </c>
      <c r="G175" s="76" t="s">
        <v>284</v>
      </c>
    </row>
    <row r="176" spans="2:7" ht="30" customHeight="1" x14ac:dyDescent="0.25">
      <c r="B176" s="91" t="s">
        <v>148</v>
      </c>
      <c r="C176" s="91" t="s">
        <v>149</v>
      </c>
      <c r="D176" s="79"/>
      <c r="E176" s="79"/>
      <c r="F176" s="79">
        <v>109413.05</v>
      </c>
      <c r="G176" s="76" t="s">
        <v>284</v>
      </c>
    </row>
    <row r="177" spans="2:9" ht="30" customHeight="1" x14ac:dyDescent="0.25">
      <c r="B177" s="73" t="s">
        <v>237</v>
      </c>
      <c r="C177" s="80" t="s">
        <v>238</v>
      </c>
      <c r="D177" s="85">
        <v>261863.38975</v>
      </c>
      <c r="E177" s="85">
        <v>0</v>
      </c>
      <c r="F177" s="85">
        <v>247193.34</v>
      </c>
      <c r="G177" s="101">
        <v>94.397823321539732</v>
      </c>
    </row>
    <row r="178" spans="2:9" ht="30" customHeight="1" x14ac:dyDescent="0.25">
      <c r="B178" s="71" t="s">
        <v>239</v>
      </c>
      <c r="C178" s="78" t="s">
        <v>240</v>
      </c>
      <c r="D178" s="84">
        <v>178610.9</v>
      </c>
      <c r="E178" s="84">
        <v>0</v>
      </c>
      <c r="F178" s="84">
        <v>173588.16</v>
      </c>
      <c r="G178" s="99">
        <v>97.187887189415662</v>
      </c>
    </row>
    <row r="179" spans="2:9" ht="30" customHeight="1" x14ac:dyDescent="0.25">
      <c r="B179" s="70" t="s">
        <v>220</v>
      </c>
      <c r="C179" s="77" t="s">
        <v>221</v>
      </c>
      <c r="D179" s="79">
        <v>54945</v>
      </c>
      <c r="E179" s="79"/>
      <c r="F179" s="79">
        <v>44691</v>
      </c>
      <c r="G179" s="100">
        <v>81.337701337701347</v>
      </c>
    </row>
    <row r="180" spans="2:9" ht="30" customHeight="1" x14ac:dyDescent="0.25">
      <c r="B180" s="91" t="s">
        <v>274</v>
      </c>
      <c r="C180" s="91" t="s">
        <v>4</v>
      </c>
      <c r="D180" s="79">
        <v>54945</v>
      </c>
      <c r="E180" s="79"/>
      <c r="F180" s="79">
        <v>44691</v>
      </c>
      <c r="G180" s="100">
        <v>81.337701337701347</v>
      </c>
    </row>
    <row r="181" spans="2:9" ht="30" customHeight="1" x14ac:dyDescent="0.25">
      <c r="B181" s="91" t="s">
        <v>108</v>
      </c>
      <c r="C181" s="91" t="s">
        <v>12</v>
      </c>
      <c r="D181" s="79">
        <v>54945</v>
      </c>
      <c r="E181" s="79"/>
      <c r="F181" s="79">
        <v>44691</v>
      </c>
      <c r="G181" s="100">
        <v>81.337701337701347</v>
      </c>
    </row>
    <row r="182" spans="2:9" ht="30" customHeight="1" x14ac:dyDescent="0.25">
      <c r="B182" s="91" t="s">
        <v>130</v>
      </c>
      <c r="C182" s="91" t="s">
        <v>131</v>
      </c>
      <c r="D182" s="79"/>
      <c r="E182" s="79"/>
      <c r="F182" s="79">
        <v>44691</v>
      </c>
      <c r="G182" s="76" t="s">
        <v>284</v>
      </c>
    </row>
    <row r="183" spans="2:9" ht="30" customHeight="1" x14ac:dyDescent="0.25">
      <c r="B183" s="91" t="s">
        <v>148</v>
      </c>
      <c r="C183" s="91" t="s">
        <v>149</v>
      </c>
      <c r="D183" s="79"/>
      <c r="E183" s="79"/>
      <c r="F183" s="79">
        <v>44691</v>
      </c>
      <c r="G183" s="76" t="s">
        <v>284</v>
      </c>
    </row>
    <row r="184" spans="2:9" ht="30" customHeight="1" x14ac:dyDescent="0.25">
      <c r="B184" s="70" t="s">
        <v>224</v>
      </c>
      <c r="C184" s="77" t="s">
        <v>264</v>
      </c>
      <c r="D184" s="79">
        <v>665.9</v>
      </c>
      <c r="E184" s="79"/>
      <c r="F184" s="79">
        <v>665.9</v>
      </c>
      <c r="G184" s="100">
        <v>100</v>
      </c>
      <c r="I184" s="106"/>
    </row>
    <row r="185" spans="2:9" ht="30" customHeight="1" x14ac:dyDescent="0.25">
      <c r="B185" s="91" t="s">
        <v>274</v>
      </c>
      <c r="C185" s="91" t="s">
        <v>4</v>
      </c>
      <c r="D185" s="79">
        <v>665.9</v>
      </c>
      <c r="E185" s="79"/>
      <c r="F185" s="79">
        <v>665.9</v>
      </c>
      <c r="G185" s="100">
        <v>100</v>
      </c>
    </row>
    <row r="186" spans="2:9" ht="30" customHeight="1" x14ac:dyDescent="0.25">
      <c r="B186" s="91" t="s">
        <v>108</v>
      </c>
      <c r="C186" s="91" t="s">
        <v>12</v>
      </c>
      <c r="D186" s="79">
        <v>665.9</v>
      </c>
      <c r="E186" s="79"/>
      <c r="F186" s="79">
        <v>665.9</v>
      </c>
      <c r="G186" s="100">
        <v>100</v>
      </c>
    </row>
    <row r="187" spans="2:9" ht="30" customHeight="1" x14ac:dyDescent="0.25">
      <c r="B187" s="91" t="s">
        <v>130</v>
      </c>
      <c r="C187" s="91" t="s">
        <v>131</v>
      </c>
      <c r="D187" s="79"/>
      <c r="E187" s="79"/>
      <c r="F187" s="79">
        <v>665.9</v>
      </c>
      <c r="G187" s="76" t="s">
        <v>284</v>
      </c>
    </row>
    <row r="188" spans="2:9" ht="30" customHeight="1" x14ac:dyDescent="0.25">
      <c r="B188" s="91" t="s">
        <v>148</v>
      </c>
      <c r="C188" s="91" t="s">
        <v>149</v>
      </c>
      <c r="D188" s="79"/>
      <c r="E188" s="79"/>
      <c r="F188" s="79">
        <v>665.9</v>
      </c>
      <c r="G188" s="76" t="s">
        <v>284</v>
      </c>
    </row>
    <row r="189" spans="2:9" ht="30" customHeight="1" x14ac:dyDescent="0.25">
      <c r="B189" s="70" t="s">
        <v>225</v>
      </c>
      <c r="C189" s="77" t="s">
        <v>226</v>
      </c>
      <c r="D189" s="79">
        <v>123000</v>
      </c>
      <c r="E189" s="79"/>
      <c r="F189" s="79">
        <v>128231.26000000001</v>
      </c>
      <c r="G189" s="100">
        <v>104.25305691056911</v>
      </c>
    </row>
    <row r="190" spans="2:9" ht="30" customHeight="1" x14ac:dyDescent="0.25">
      <c r="B190" s="91" t="s">
        <v>274</v>
      </c>
      <c r="C190" s="91" t="s">
        <v>4</v>
      </c>
      <c r="D190" s="79">
        <v>122149.99987499999</v>
      </c>
      <c r="E190" s="79"/>
      <c r="F190" s="79">
        <v>127383.01000000001</v>
      </c>
      <c r="G190" s="100">
        <v>104.28408524793707</v>
      </c>
    </row>
    <row r="191" spans="2:9" ht="30" customHeight="1" x14ac:dyDescent="0.25">
      <c r="B191" s="91" t="s">
        <v>275</v>
      </c>
      <c r="C191" s="91" t="s">
        <v>5</v>
      </c>
      <c r="D191" s="79">
        <v>118591.769875</v>
      </c>
      <c r="E191" s="79"/>
      <c r="F191" s="79">
        <v>124816.18000000001</v>
      </c>
      <c r="G191" s="100">
        <v>105.24860210077036</v>
      </c>
    </row>
    <row r="192" spans="2:9" ht="30" customHeight="1" x14ac:dyDescent="0.25">
      <c r="B192" s="91" t="s">
        <v>276</v>
      </c>
      <c r="C192" s="91" t="s">
        <v>29</v>
      </c>
      <c r="D192" s="79"/>
      <c r="E192" s="79"/>
      <c r="F192" s="79">
        <v>103625.41</v>
      </c>
      <c r="G192" s="76" t="s">
        <v>284</v>
      </c>
    </row>
    <row r="193" spans="2:7" ht="30" customHeight="1" x14ac:dyDescent="0.25">
      <c r="B193" s="91" t="s">
        <v>277</v>
      </c>
      <c r="C193" s="91" t="s">
        <v>30</v>
      </c>
      <c r="D193" s="79"/>
      <c r="E193" s="79"/>
      <c r="F193" s="79">
        <v>99122.13</v>
      </c>
      <c r="G193" s="76" t="s">
        <v>284</v>
      </c>
    </row>
    <row r="194" spans="2:7" ht="30" customHeight="1" x14ac:dyDescent="0.25">
      <c r="B194" s="91" t="s">
        <v>95</v>
      </c>
      <c r="C194" s="91" t="s">
        <v>96</v>
      </c>
      <c r="D194" s="79"/>
      <c r="E194" s="79"/>
      <c r="F194" s="79">
        <v>4413.8</v>
      </c>
      <c r="G194" s="76" t="s">
        <v>284</v>
      </c>
    </row>
    <row r="195" spans="2:7" ht="30" customHeight="1" x14ac:dyDescent="0.25">
      <c r="B195" s="91" t="s">
        <v>97</v>
      </c>
      <c r="C195" s="91" t="s">
        <v>98</v>
      </c>
      <c r="D195" s="79"/>
      <c r="E195" s="79"/>
      <c r="F195" s="79">
        <v>89.48</v>
      </c>
      <c r="G195" s="76" t="s">
        <v>284</v>
      </c>
    </row>
    <row r="196" spans="2:7" ht="30" customHeight="1" x14ac:dyDescent="0.25">
      <c r="B196" s="91" t="s">
        <v>99</v>
      </c>
      <c r="C196" s="91" t="s">
        <v>100</v>
      </c>
      <c r="D196" s="79"/>
      <c r="E196" s="79"/>
      <c r="F196" s="79">
        <v>4914.91</v>
      </c>
      <c r="G196" s="76" t="s">
        <v>284</v>
      </c>
    </row>
    <row r="197" spans="2:7" ht="30" customHeight="1" x14ac:dyDescent="0.25">
      <c r="B197" s="91" t="s">
        <v>101</v>
      </c>
      <c r="C197" s="91" t="s">
        <v>100</v>
      </c>
      <c r="D197" s="79"/>
      <c r="E197" s="79"/>
      <c r="F197" s="79">
        <v>4914.91</v>
      </c>
      <c r="G197" s="76" t="s">
        <v>284</v>
      </c>
    </row>
    <row r="198" spans="2:7" ht="30" customHeight="1" x14ac:dyDescent="0.25">
      <c r="B198" s="91" t="s">
        <v>102</v>
      </c>
      <c r="C198" s="91" t="s">
        <v>103</v>
      </c>
      <c r="D198" s="79"/>
      <c r="E198" s="79"/>
      <c r="F198" s="79">
        <v>16275.86</v>
      </c>
      <c r="G198" s="76" t="s">
        <v>284</v>
      </c>
    </row>
    <row r="199" spans="2:7" ht="30" customHeight="1" x14ac:dyDescent="0.25">
      <c r="B199" s="91" t="s">
        <v>104</v>
      </c>
      <c r="C199" s="91" t="s">
        <v>105</v>
      </c>
      <c r="D199" s="79"/>
      <c r="E199" s="79"/>
      <c r="F199" s="79">
        <v>16275.86</v>
      </c>
      <c r="G199" s="76" t="s">
        <v>284</v>
      </c>
    </row>
    <row r="200" spans="2:7" ht="30" customHeight="1" x14ac:dyDescent="0.25">
      <c r="B200" s="91" t="s">
        <v>108</v>
      </c>
      <c r="C200" s="91" t="s">
        <v>12</v>
      </c>
      <c r="D200" s="79">
        <v>3558.23</v>
      </c>
      <c r="E200" s="79"/>
      <c r="F200" s="79">
        <v>2566.83</v>
      </c>
      <c r="G200" s="100">
        <v>72.137832574060695</v>
      </c>
    </row>
    <row r="201" spans="2:7" ht="30" customHeight="1" x14ac:dyDescent="0.25">
      <c r="B201" s="91" t="s">
        <v>109</v>
      </c>
      <c r="C201" s="91" t="s">
        <v>31</v>
      </c>
      <c r="D201" s="79"/>
      <c r="E201" s="79"/>
      <c r="F201" s="79">
        <v>3.81</v>
      </c>
      <c r="G201" s="76" t="s">
        <v>284</v>
      </c>
    </row>
    <row r="202" spans="2:7" ht="30" customHeight="1" x14ac:dyDescent="0.25">
      <c r="B202" s="91" t="s">
        <v>111</v>
      </c>
      <c r="C202" s="91" t="s">
        <v>112</v>
      </c>
      <c r="D202" s="79"/>
      <c r="E202" s="79"/>
      <c r="F202" s="79">
        <v>3.81</v>
      </c>
      <c r="G202" s="76" t="s">
        <v>284</v>
      </c>
    </row>
    <row r="203" spans="2:7" ht="30" customHeight="1" x14ac:dyDescent="0.25">
      <c r="B203" s="91" t="s">
        <v>116</v>
      </c>
      <c r="C203" s="91" t="s">
        <v>117</v>
      </c>
      <c r="D203" s="79"/>
      <c r="E203" s="79"/>
      <c r="F203" s="79">
        <v>1209.1300000000001</v>
      </c>
      <c r="G203" s="76" t="s">
        <v>284</v>
      </c>
    </row>
    <row r="204" spans="2:7" ht="30" customHeight="1" x14ac:dyDescent="0.25">
      <c r="B204" s="91" t="s">
        <v>118</v>
      </c>
      <c r="C204" s="91" t="s">
        <v>119</v>
      </c>
      <c r="D204" s="79"/>
      <c r="E204" s="79"/>
      <c r="F204" s="79">
        <v>161.49</v>
      </c>
      <c r="G204" s="76" t="s">
        <v>284</v>
      </c>
    </row>
    <row r="205" spans="2:7" ht="30" customHeight="1" x14ac:dyDescent="0.25">
      <c r="B205" s="91" t="s">
        <v>122</v>
      </c>
      <c r="C205" s="91" t="s">
        <v>123</v>
      </c>
      <c r="D205" s="79"/>
      <c r="E205" s="79"/>
      <c r="F205" s="79">
        <v>1000</v>
      </c>
      <c r="G205" s="76" t="s">
        <v>284</v>
      </c>
    </row>
    <row r="206" spans="2:7" ht="30" customHeight="1" x14ac:dyDescent="0.25">
      <c r="B206" s="91" t="s">
        <v>126</v>
      </c>
      <c r="C206" s="91" t="s">
        <v>127</v>
      </c>
      <c r="D206" s="79"/>
      <c r="E206" s="79"/>
      <c r="F206" s="79">
        <v>23.63</v>
      </c>
      <c r="G206" s="76" t="s">
        <v>284</v>
      </c>
    </row>
    <row r="207" spans="2:7" ht="30" customHeight="1" x14ac:dyDescent="0.25">
      <c r="B207" s="93" t="s">
        <v>128</v>
      </c>
      <c r="C207" s="91" t="s">
        <v>129</v>
      </c>
      <c r="D207" s="79"/>
      <c r="E207" s="79"/>
      <c r="F207" s="79">
        <v>24.01</v>
      </c>
      <c r="G207" s="76" t="s">
        <v>284</v>
      </c>
    </row>
    <row r="208" spans="2:7" ht="30" customHeight="1" x14ac:dyDescent="0.25">
      <c r="B208" s="91" t="s">
        <v>130</v>
      </c>
      <c r="C208" s="91" t="s">
        <v>131</v>
      </c>
      <c r="D208" s="79"/>
      <c r="E208" s="79"/>
      <c r="F208" s="79">
        <v>1353.8899999999999</v>
      </c>
      <c r="G208" s="76" t="s">
        <v>284</v>
      </c>
    </row>
    <row r="209" spans="2:7" ht="30" customHeight="1" x14ac:dyDescent="0.25">
      <c r="B209" s="91" t="s">
        <v>134</v>
      </c>
      <c r="C209" s="91" t="s">
        <v>135</v>
      </c>
      <c r="D209" s="79"/>
      <c r="E209" s="79"/>
      <c r="F209" s="79">
        <v>53.12</v>
      </c>
      <c r="G209" s="76" t="s">
        <v>284</v>
      </c>
    </row>
    <row r="210" spans="2:7" ht="30" customHeight="1" x14ac:dyDescent="0.25">
      <c r="B210" s="91" t="s">
        <v>136</v>
      </c>
      <c r="C210" s="91" t="s">
        <v>137</v>
      </c>
      <c r="D210" s="79"/>
      <c r="E210" s="79"/>
      <c r="F210" s="79">
        <v>124.42</v>
      </c>
      <c r="G210" s="76" t="s">
        <v>284</v>
      </c>
    </row>
    <row r="211" spans="2:7" ht="30" customHeight="1" x14ac:dyDescent="0.25">
      <c r="B211" s="91" t="s">
        <v>142</v>
      </c>
      <c r="C211" s="91" t="s">
        <v>143</v>
      </c>
      <c r="D211" s="79"/>
      <c r="E211" s="79"/>
      <c r="F211" s="79">
        <v>56.56</v>
      </c>
      <c r="G211" s="76" t="s">
        <v>284</v>
      </c>
    </row>
    <row r="212" spans="2:7" ht="30" customHeight="1" x14ac:dyDescent="0.25">
      <c r="B212" s="91" t="s">
        <v>144</v>
      </c>
      <c r="C212" s="91" t="s">
        <v>145</v>
      </c>
      <c r="D212" s="79"/>
      <c r="E212" s="79"/>
      <c r="F212" s="79">
        <v>1119.79</v>
      </c>
      <c r="G212" s="76" t="s">
        <v>284</v>
      </c>
    </row>
    <row r="213" spans="2:7" ht="30" customHeight="1" x14ac:dyDescent="0.25">
      <c r="B213" s="95" t="s">
        <v>278</v>
      </c>
      <c r="C213" s="95" t="s">
        <v>6</v>
      </c>
      <c r="D213" s="79">
        <v>850</v>
      </c>
      <c r="E213" s="79"/>
      <c r="F213" s="79">
        <v>848.25</v>
      </c>
      <c r="G213" s="100">
        <v>99.794117647058826</v>
      </c>
    </row>
    <row r="214" spans="2:7" ht="30" customHeight="1" x14ac:dyDescent="0.25">
      <c r="B214" s="95" t="s">
        <v>180</v>
      </c>
      <c r="C214" s="95" t="s">
        <v>181</v>
      </c>
      <c r="D214" s="79">
        <v>850</v>
      </c>
      <c r="E214" s="79"/>
      <c r="F214" s="79">
        <v>848.25</v>
      </c>
      <c r="G214" s="100">
        <v>99.794117647058826</v>
      </c>
    </row>
    <row r="215" spans="2:7" ht="30" customHeight="1" x14ac:dyDescent="0.25">
      <c r="B215" s="95" t="s">
        <v>182</v>
      </c>
      <c r="C215" s="95" t="s">
        <v>183</v>
      </c>
      <c r="D215" s="79"/>
      <c r="E215" s="79"/>
      <c r="F215" s="79">
        <v>848.25</v>
      </c>
      <c r="G215" s="76" t="s">
        <v>284</v>
      </c>
    </row>
    <row r="216" spans="2:7" ht="30" customHeight="1" x14ac:dyDescent="0.25">
      <c r="B216" s="95" t="s">
        <v>184</v>
      </c>
      <c r="C216" s="95" t="s">
        <v>89</v>
      </c>
      <c r="D216" s="79"/>
      <c r="E216" s="79"/>
      <c r="F216" s="79">
        <v>848.25</v>
      </c>
      <c r="G216" s="76" t="s">
        <v>284</v>
      </c>
    </row>
    <row r="217" spans="2:7" ht="30" customHeight="1" x14ac:dyDescent="0.25">
      <c r="B217" s="71" t="s">
        <v>241</v>
      </c>
      <c r="C217" s="78" t="s">
        <v>242</v>
      </c>
      <c r="D217" s="84">
        <v>71415.240000000005</v>
      </c>
      <c r="E217" s="84">
        <v>0</v>
      </c>
      <c r="F217" s="84">
        <v>60367.62</v>
      </c>
      <c r="G217" s="99">
        <v>84.530444762210422</v>
      </c>
    </row>
    <row r="218" spans="2:7" ht="30" customHeight="1" x14ac:dyDescent="0.25">
      <c r="B218" s="70" t="s">
        <v>243</v>
      </c>
      <c r="C218" s="77" t="s">
        <v>244</v>
      </c>
      <c r="D218" s="79">
        <v>42673.74</v>
      </c>
      <c r="E218" s="79"/>
      <c r="F218" s="79">
        <v>36014.300000000003</v>
      </c>
      <c r="G218" s="100">
        <v>84.394524595219451</v>
      </c>
    </row>
    <row r="219" spans="2:7" ht="30" customHeight="1" x14ac:dyDescent="0.25">
      <c r="B219" s="91" t="s">
        <v>274</v>
      </c>
      <c r="C219" s="91" t="s">
        <v>4</v>
      </c>
      <c r="D219" s="79">
        <v>42673.74</v>
      </c>
      <c r="E219" s="79"/>
      <c r="F219" s="79">
        <v>36014.300000000003</v>
      </c>
      <c r="G219" s="100">
        <v>84.394524595219451</v>
      </c>
    </row>
    <row r="220" spans="2:7" ht="30" customHeight="1" x14ac:dyDescent="0.25">
      <c r="B220" s="91" t="s">
        <v>275</v>
      </c>
      <c r="C220" s="91" t="s">
        <v>5</v>
      </c>
      <c r="D220" s="79">
        <v>42673.74</v>
      </c>
      <c r="E220" s="79"/>
      <c r="F220" s="79">
        <v>36014.300000000003</v>
      </c>
      <c r="G220" s="100">
        <v>84.394524595219451</v>
      </c>
    </row>
    <row r="221" spans="2:7" ht="30" customHeight="1" x14ac:dyDescent="0.25">
      <c r="B221" s="91" t="s">
        <v>276</v>
      </c>
      <c r="C221" s="91" t="s">
        <v>29</v>
      </c>
      <c r="D221" s="79"/>
      <c r="E221" s="79"/>
      <c r="F221" s="79">
        <v>36014.300000000003</v>
      </c>
      <c r="G221" s="76" t="s">
        <v>284</v>
      </c>
    </row>
    <row r="222" spans="2:7" ht="30" customHeight="1" x14ac:dyDescent="0.25">
      <c r="B222" s="91" t="s">
        <v>277</v>
      </c>
      <c r="C222" s="91" t="s">
        <v>30</v>
      </c>
      <c r="D222" s="79"/>
      <c r="E222" s="79"/>
      <c r="F222" s="79">
        <v>36014.300000000003</v>
      </c>
      <c r="G222" s="76" t="s">
        <v>284</v>
      </c>
    </row>
    <row r="223" spans="2:7" ht="30" customHeight="1" x14ac:dyDescent="0.25">
      <c r="B223" s="70" t="s">
        <v>245</v>
      </c>
      <c r="C223" s="77" t="s">
        <v>246</v>
      </c>
      <c r="D223" s="79">
        <v>23001.120000000003</v>
      </c>
      <c r="E223" s="79"/>
      <c r="F223" s="79">
        <v>18612.939999999999</v>
      </c>
      <c r="G223" s="100">
        <v>80.921885542964844</v>
      </c>
    </row>
    <row r="224" spans="2:7" ht="30" customHeight="1" x14ac:dyDescent="0.25">
      <c r="B224" s="91" t="s">
        <v>274</v>
      </c>
      <c r="C224" s="91" t="s">
        <v>4</v>
      </c>
      <c r="D224" s="79">
        <v>23001.120000000003</v>
      </c>
      <c r="E224" s="79"/>
      <c r="F224" s="79">
        <v>18612.939999999999</v>
      </c>
      <c r="G224" s="100">
        <v>80.921885542964844</v>
      </c>
    </row>
    <row r="225" spans="2:9" ht="30" customHeight="1" x14ac:dyDescent="0.25">
      <c r="B225" s="91" t="s">
        <v>275</v>
      </c>
      <c r="C225" s="91" t="s">
        <v>5</v>
      </c>
      <c r="D225" s="79">
        <v>21381.56</v>
      </c>
      <c r="E225" s="79"/>
      <c r="F225" s="79">
        <v>16373.900000000001</v>
      </c>
      <c r="G225" s="100">
        <v>76.579538630483469</v>
      </c>
    </row>
    <row r="226" spans="2:9" ht="30" customHeight="1" x14ac:dyDescent="0.25">
      <c r="B226" s="91" t="s">
        <v>276</v>
      </c>
      <c r="C226" s="91" t="s">
        <v>29</v>
      </c>
      <c r="D226" s="79"/>
      <c r="E226" s="79"/>
      <c r="F226" s="79">
        <v>6577.9</v>
      </c>
      <c r="G226" s="76" t="s">
        <v>284</v>
      </c>
    </row>
    <row r="227" spans="2:9" ht="30" customHeight="1" x14ac:dyDescent="0.25">
      <c r="B227" s="91" t="s">
        <v>277</v>
      </c>
      <c r="C227" s="91" t="s">
        <v>30</v>
      </c>
      <c r="D227" s="79"/>
      <c r="E227" s="79"/>
      <c r="F227" s="79">
        <v>6577.9</v>
      </c>
      <c r="G227" s="76" t="s">
        <v>284</v>
      </c>
    </row>
    <row r="228" spans="2:9" ht="30" customHeight="1" x14ac:dyDescent="0.25">
      <c r="B228" s="91" t="s">
        <v>99</v>
      </c>
      <c r="C228" s="91" t="s">
        <v>100</v>
      </c>
      <c r="D228" s="79"/>
      <c r="E228" s="79"/>
      <c r="F228" s="79">
        <v>4600</v>
      </c>
      <c r="G228" s="76" t="s">
        <v>284</v>
      </c>
    </row>
    <row r="229" spans="2:9" ht="30" customHeight="1" x14ac:dyDescent="0.25">
      <c r="B229" s="91" t="s">
        <v>101</v>
      </c>
      <c r="C229" s="91" t="s">
        <v>100</v>
      </c>
      <c r="D229" s="79"/>
      <c r="E229" s="79"/>
      <c r="F229" s="79">
        <v>4600</v>
      </c>
      <c r="G229" s="76" t="s">
        <v>284</v>
      </c>
    </row>
    <row r="230" spans="2:9" ht="30" customHeight="1" x14ac:dyDescent="0.25">
      <c r="B230" s="91" t="s">
        <v>102</v>
      </c>
      <c r="C230" s="91" t="s">
        <v>103</v>
      </c>
      <c r="D230" s="79"/>
      <c r="E230" s="79"/>
      <c r="F230" s="79">
        <v>5196</v>
      </c>
      <c r="G230" s="76" t="s">
        <v>284</v>
      </c>
    </row>
    <row r="231" spans="2:9" ht="30" customHeight="1" x14ac:dyDescent="0.25">
      <c r="B231" s="91" t="s">
        <v>104</v>
      </c>
      <c r="C231" s="91" t="s">
        <v>105</v>
      </c>
      <c r="D231" s="79"/>
      <c r="E231" s="79"/>
      <c r="F231" s="79">
        <v>5196</v>
      </c>
      <c r="G231" s="76" t="s">
        <v>284</v>
      </c>
    </row>
    <row r="232" spans="2:9" ht="30" customHeight="1" x14ac:dyDescent="0.25">
      <c r="B232" s="91" t="s">
        <v>108</v>
      </c>
      <c r="C232" s="91" t="s">
        <v>12</v>
      </c>
      <c r="D232" s="79">
        <v>1619.56</v>
      </c>
      <c r="E232" s="79"/>
      <c r="F232" s="79">
        <v>2239.04</v>
      </c>
      <c r="G232" s="100">
        <v>138.24989503321891</v>
      </c>
    </row>
    <row r="233" spans="2:9" ht="30" customHeight="1" x14ac:dyDescent="0.25">
      <c r="B233" s="91" t="s">
        <v>109</v>
      </c>
      <c r="C233" s="91" t="s">
        <v>31</v>
      </c>
      <c r="D233" s="79"/>
      <c r="E233" s="79"/>
      <c r="F233" s="79">
        <v>2239.04</v>
      </c>
      <c r="G233" s="76" t="s">
        <v>284</v>
      </c>
    </row>
    <row r="234" spans="2:9" ht="30" customHeight="1" x14ac:dyDescent="0.25">
      <c r="B234" s="91" t="s">
        <v>110</v>
      </c>
      <c r="C234" s="91" t="s">
        <v>32</v>
      </c>
      <c r="D234" s="79"/>
      <c r="E234" s="79"/>
      <c r="F234" s="79">
        <v>150</v>
      </c>
      <c r="G234" s="76" t="s">
        <v>284</v>
      </c>
    </row>
    <row r="235" spans="2:9" ht="30" customHeight="1" x14ac:dyDescent="0.25">
      <c r="B235" s="91" t="s">
        <v>111</v>
      </c>
      <c r="C235" s="91" t="s">
        <v>112</v>
      </c>
      <c r="D235" s="79"/>
      <c r="E235" s="79"/>
      <c r="F235" s="79">
        <v>2089.04</v>
      </c>
      <c r="G235" s="76" t="s">
        <v>284</v>
      </c>
    </row>
    <row r="236" spans="2:9" ht="30" customHeight="1" x14ac:dyDescent="0.25">
      <c r="B236" s="70" t="s">
        <v>227</v>
      </c>
      <c r="C236" s="77" t="s">
        <v>246</v>
      </c>
      <c r="D236" s="79">
        <v>5740.38</v>
      </c>
      <c r="E236" s="79"/>
      <c r="F236" s="79">
        <v>5740.38</v>
      </c>
      <c r="G236" s="100">
        <v>100</v>
      </c>
      <c r="I236" s="106"/>
    </row>
    <row r="237" spans="2:9" ht="30" customHeight="1" x14ac:dyDescent="0.25">
      <c r="B237" s="91" t="s">
        <v>274</v>
      </c>
      <c r="C237" s="91" t="s">
        <v>4</v>
      </c>
      <c r="D237" s="79">
        <v>5740.38</v>
      </c>
      <c r="E237" s="79"/>
      <c r="F237" s="79">
        <v>5740.38</v>
      </c>
      <c r="G237" s="100">
        <v>100</v>
      </c>
    </row>
    <row r="238" spans="2:9" ht="30" customHeight="1" x14ac:dyDescent="0.25">
      <c r="B238" s="91" t="s">
        <v>275</v>
      </c>
      <c r="C238" s="91" t="s">
        <v>5</v>
      </c>
      <c r="D238" s="79">
        <v>4863.42</v>
      </c>
      <c r="E238" s="79"/>
      <c r="F238" s="79">
        <v>4863.42</v>
      </c>
      <c r="G238" s="100">
        <v>100</v>
      </c>
    </row>
    <row r="239" spans="2:9" ht="30" customHeight="1" x14ac:dyDescent="0.25">
      <c r="B239" s="91" t="s">
        <v>276</v>
      </c>
      <c r="C239" s="91" t="s">
        <v>29</v>
      </c>
      <c r="D239" s="79"/>
      <c r="E239" s="79"/>
      <c r="F239" s="79">
        <v>2602.3200000000002</v>
      </c>
      <c r="G239" s="76" t="s">
        <v>284</v>
      </c>
    </row>
    <row r="240" spans="2:9" ht="30" customHeight="1" x14ac:dyDescent="0.25">
      <c r="B240" s="91" t="s">
        <v>277</v>
      </c>
      <c r="C240" s="91" t="s">
        <v>30</v>
      </c>
      <c r="D240" s="79"/>
      <c r="E240" s="79"/>
      <c r="F240" s="79">
        <v>2602.3200000000002</v>
      </c>
      <c r="G240" s="76" t="s">
        <v>284</v>
      </c>
    </row>
    <row r="241" spans="2:7" ht="30" customHeight="1" x14ac:dyDescent="0.25">
      <c r="B241" s="91" t="s">
        <v>102</v>
      </c>
      <c r="C241" s="91" t="s">
        <v>103</v>
      </c>
      <c r="D241" s="79"/>
      <c r="E241" s="79"/>
      <c r="F241" s="79">
        <v>2261.1</v>
      </c>
      <c r="G241" s="76" t="s">
        <v>284</v>
      </c>
    </row>
    <row r="242" spans="2:7" ht="30" customHeight="1" x14ac:dyDescent="0.25">
      <c r="B242" s="91" t="s">
        <v>104</v>
      </c>
      <c r="C242" s="91" t="s">
        <v>105</v>
      </c>
      <c r="D242" s="79"/>
      <c r="E242" s="79"/>
      <c r="F242" s="79">
        <v>2261.1</v>
      </c>
      <c r="G242" s="76" t="s">
        <v>284</v>
      </c>
    </row>
    <row r="243" spans="2:7" ht="30" customHeight="1" x14ac:dyDescent="0.25">
      <c r="B243" s="91" t="s">
        <v>108</v>
      </c>
      <c r="C243" s="91" t="s">
        <v>12</v>
      </c>
      <c r="D243" s="79">
        <v>876.96</v>
      </c>
      <c r="E243" s="79"/>
      <c r="F243" s="79">
        <v>876.96</v>
      </c>
      <c r="G243" s="100">
        <v>100</v>
      </c>
    </row>
    <row r="244" spans="2:7" ht="30" customHeight="1" x14ac:dyDescent="0.25">
      <c r="B244" s="91" t="s">
        <v>109</v>
      </c>
      <c r="C244" s="91" t="s">
        <v>31</v>
      </c>
      <c r="D244" s="79"/>
      <c r="E244" s="79"/>
      <c r="F244" s="79">
        <v>876.96</v>
      </c>
      <c r="G244" s="76" t="s">
        <v>284</v>
      </c>
    </row>
    <row r="245" spans="2:7" ht="30" customHeight="1" x14ac:dyDescent="0.25">
      <c r="B245" s="91" t="s">
        <v>111</v>
      </c>
      <c r="C245" s="91" t="s">
        <v>112</v>
      </c>
      <c r="D245" s="79"/>
      <c r="E245" s="79"/>
      <c r="F245" s="79">
        <v>876.96</v>
      </c>
      <c r="G245" s="76" t="s">
        <v>284</v>
      </c>
    </row>
    <row r="246" spans="2:7" ht="30" customHeight="1" x14ac:dyDescent="0.25">
      <c r="B246" s="71" t="s">
        <v>247</v>
      </c>
      <c r="C246" s="78" t="s">
        <v>248</v>
      </c>
      <c r="D246" s="84">
        <v>4740.25</v>
      </c>
      <c r="E246" s="84">
        <v>0</v>
      </c>
      <c r="F246" s="84">
        <v>6517.07</v>
      </c>
      <c r="G246" s="99">
        <v>137.48367702125415</v>
      </c>
    </row>
    <row r="247" spans="2:7" ht="30" customHeight="1" x14ac:dyDescent="0.25">
      <c r="B247" s="70" t="s">
        <v>243</v>
      </c>
      <c r="C247" s="77" t="s">
        <v>244</v>
      </c>
      <c r="D247" s="79">
        <v>2200</v>
      </c>
      <c r="E247" s="79"/>
      <c r="F247" s="79">
        <v>3925.7</v>
      </c>
      <c r="G247" s="100">
        <v>178.44090909090909</v>
      </c>
    </row>
    <row r="248" spans="2:7" ht="30" customHeight="1" x14ac:dyDescent="0.25">
      <c r="B248" s="91" t="s">
        <v>274</v>
      </c>
      <c r="C248" s="91" t="s">
        <v>4</v>
      </c>
      <c r="D248" s="79">
        <v>2200</v>
      </c>
      <c r="E248" s="79"/>
      <c r="F248" s="79">
        <v>3925.7</v>
      </c>
      <c r="G248" s="100">
        <v>178.44090909090909</v>
      </c>
    </row>
    <row r="249" spans="2:7" ht="30" customHeight="1" x14ac:dyDescent="0.25">
      <c r="B249" s="91" t="s">
        <v>108</v>
      </c>
      <c r="C249" s="91" t="s">
        <v>12</v>
      </c>
      <c r="D249" s="79">
        <v>2200</v>
      </c>
      <c r="E249" s="79"/>
      <c r="F249" s="79">
        <v>3925.7</v>
      </c>
      <c r="G249" s="100">
        <v>178.44090909090909</v>
      </c>
    </row>
    <row r="250" spans="2:7" ht="30" customHeight="1" x14ac:dyDescent="0.25">
      <c r="B250" s="91" t="s">
        <v>109</v>
      </c>
      <c r="C250" s="91" t="s">
        <v>31</v>
      </c>
      <c r="D250" s="79"/>
      <c r="E250" s="79"/>
      <c r="F250" s="79">
        <v>1816.52</v>
      </c>
      <c r="G250" s="76" t="s">
        <v>284</v>
      </c>
    </row>
    <row r="251" spans="2:7" ht="30" customHeight="1" x14ac:dyDescent="0.25">
      <c r="B251" s="91" t="s">
        <v>110</v>
      </c>
      <c r="C251" s="91" t="s">
        <v>32</v>
      </c>
      <c r="D251" s="79"/>
      <c r="E251" s="79"/>
      <c r="F251" s="79">
        <v>1816.52</v>
      </c>
      <c r="G251" s="76" t="s">
        <v>284</v>
      </c>
    </row>
    <row r="252" spans="2:7" ht="30" customHeight="1" x14ac:dyDescent="0.25">
      <c r="B252" s="91" t="s">
        <v>116</v>
      </c>
      <c r="C252" s="91" t="s">
        <v>117</v>
      </c>
      <c r="D252" s="79"/>
      <c r="E252" s="79"/>
      <c r="F252" s="79">
        <v>1138.08</v>
      </c>
      <c r="G252" s="76" t="s">
        <v>284</v>
      </c>
    </row>
    <row r="253" spans="2:7" ht="30" customHeight="1" x14ac:dyDescent="0.25">
      <c r="B253" s="91" t="s">
        <v>118</v>
      </c>
      <c r="C253" s="91" t="s">
        <v>119</v>
      </c>
      <c r="D253" s="79"/>
      <c r="E253" s="79"/>
      <c r="F253" s="79">
        <v>942.07999999999993</v>
      </c>
      <c r="G253" s="76" t="s">
        <v>284</v>
      </c>
    </row>
    <row r="254" spans="2:7" ht="30" customHeight="1" x14ac:dyDescent="0.25">
      <c r="B254" s="91" t="s">
        <v>120</v>
      </c>
      <c r="C254" s="91" t="s">
        <v>121</v>
      </c>
      <c r="D254" s="79"/>
      <c r="E254" s="79"/>
      <c r="F254" s="79">
        <v>196</v>
      </c>
      <c r="G254" s="76" t="s">
        <v>284</v>
      </c>
    </row>
    <row r="255" spans="2:7" ht="30" customHeight="1" x14ac:dyDescent="0.25">
      <c r="B255" s="91" t="s">
        <v>130</v>
      </c>
      <c r="C255" s="91" t="s">
        <v>131</v>
      </c>
      <c r="D255" s="79"/>
      <c r="E255" s="79"/>
      <c r="F255" s="79">
        <v>810</v>
      </c>
      <c r="G255" s="76" t="s">
        <v>284</v>
      </c>
    </row>
    <row r="256" spans="2:7" ht="30" customHeight="1" x14ac:dyDescent="0.25">
      <c r="B256" s="91" t="s">
        <v>132</v>
      </c>
      <c r="C256" s="91" t="s">
        <v>133</v>
      </c>
      <c r="D256" s="79"/>
      <c r="E256" s="79"/>
      <c r="F256" s="79">
        <v>810</v>
      </c>
      <c r="G256" s="76" t="s">
        <v>284</v>
      </c>
    </row>
    <row r="257" spans="2:9" ht="30" customHeight="1" x14ac:dyDescent="0.25">
      <c r="B257" s="92">
        <v>324</v>
      </c>
      <c r="C257" s="91" t="s">
        <v>150</v>
      </c>
      <c r="D257" s="79"/>
      <c r="E257" s="79"/>
      <c r="F257" s="79">
        <v>161.1</v>
      </c>
      <c r="G257" s="76" t="s">
        <v>284</v>
      </c>
    </row>
    <row r="258" spans="2:9" ht="30" customHeight="1" x14ac:dyDescent="0.25">
      <c r="B258" s="94" t="s">
        <v>151</v>
      </c>
      <c r="C258" s="91" t="s">
        <v>150</v>
      </c>
      <c r="D258" s="79"/>
      <c r="E258" s="79"/>
      <c r="F258" s="79">
        <v>161.1</v>
      </c>
      <c r="G258" s="76" t="s">
        <v>284</v>
      </c>
    </row>
    <row r="259" spans="2:9" ht="30" customHeight="1" x14ac:dyDescent="0.25">
      <c r="B259" s="70" t="s">
        <v>217</v>
      </c>
      <c r="C259" s="77" t="s">
        <v>218</v>
      </c>
      <c r="D259" s="79">
        <v>460</v>
      </c>
      <c r="E259" s="79"/>
      <c r="F259" s="79">
        <v>304.65999999999997</v>
      </c>
      <c r="G259" s="100">
        <v>66.230434782608697</v>
      </c>
    </row>
    <row r="260" spans="2:9" ht="30" customHeight="1" x14ac:dyDescent="0.25">
      <c r="B260" s="91" t="s">
        <v>274</v>
      </c>
      <c r="C260" s="91" t="s">
        <v>4</v>
      </c>
      <c r="D260" s="79">
        <v>460</v>
      </c>
      <c r="E260" s="79"/>
      <c r="F260" s="79">
        <v>304.65999999999997</v>
      </c>
      <c r="G260" s="100">
        <v>66.230434782608697</v>
      </c>
    </row>
    <row r="261" spans="2:9" ht="30" customHeight="1" x14ac:dyDescent="0.25">
      <c r="B261" s="91" t="s">
        <v>108</v>
      </c>
      <c r="C261" s="91" t="s">
        <v>12</v>
      </c>
      <c r="D261" s="79">
        <v>460</v>
      </c>
      <c r="E261" s="79"/>
      <c r="F261" s="79">
        <v>304.65999999999997</v>
      </c>
      <c r="G261" s="100">
        <v>66.230434782608697</v>
      </c>
    </row>
    <row r="262" spans="2:9" ht="30" customHeight="1" x14ac:dyDescent="0.25">
      <c r="B262" s="91" t="s">
        <v>116</v>
      </c>
      <c r="C262" s="91" t="s">
        <v>117</v>
      </c>
      <c r="D262" s="79"/>
      <c r="E262" s="79"/>
      <c r="F262" s="79">
        <v>203.45999999999998</v>
      </c>
      <c r="G262" s="76" t="s">
        <v>284</v>
      </c>
    </row>
    <row r="263" spans="2:9" ht="30" customHeight="1" x14ac:dyDescent="0.25">
      <c r="B263" s="91" t="s">
        <v>120</v>
      </c>
      <c r="C263" s="91" t="s">
        <v>121</v>
      </c>
      <c r="D263" s="79"/>
      <c r="E263" s="79"/>
      <c r="F263" s="79">
        <v>203.45999999999998</v>
      </c>
      <c r="G263" s="76" t="s">
        <v>284</v>
      </c>
    </row>
    <row r="264" spans="2:9" ht="30" customHeight="1" x14ac:dyDescent="0.25">
      <c r="B264" s="91" t="s">
        <v>130</v>
      </c>
      <c r="C264" s="91" t="s">
        <v>131</v>
      </c>
      <c r="D264" s="79"/>
      <c r="E264" s="79"/>
      <c r="F264" s="79">
        <v>76.2</v>
      </c>
      <c r="G264" s="76" t="s">
        <v>284</v>
      </c>
    </row>
    <row r="265" spans="2:9" ht="30" customHeight="1" x14ac:dyDescent="0.25">
      <c r="B265" s="91" t="s">
        <v>148</v>
      </c>
      <c r="C265" s="91" t="s">
        <v>149</v>
      </c>
      <c r="D265" s="79"/>
      <c r="E265" s="79"/>
      <c r="F265" s="79">
        <v>76.2</v>
      </c>
      <c r="G265" s="76" t="s">
        <v>284</v>
      </c>
    </row>
    <row r="266" spans="2:9" ht="30" customHeight="1" x14ac:dyDescent="0.25">
      <c r="B266" s="91" t="s">
        <v>152</v>
      </c>
      <c r="C266" s="91" t="s">
        <v>153</v>
      </c>
      <c r="D266" s="79"/>
      <c r="E266" s="79"/>
      <c r="F266" s="79">
        <v>25</v>
      </c>
      <c r="G266" s="76" t="s">
        <v>284</v>
      </c>
    </row>
    <row r="267" spans="2:9" ht="30" customHeight="1" x14ac:dyDescent="0.25">
      <c r="B267" s="91" t="s">
        <v>156</v>
      </c>
      <c r="C267" s="91" t="s">
        <v>157</v>
      </c>
      <c r="D267" s="79"/>
      <c r="E267" s="79"/>
      <c r="F267" s="79">
        <v>25</v>
      </c>
      <c r="G267" s="76" t="s">
        <v>284</v>
      </c>
    </row>
    <row r="268" spans="2:9" ht="30" customHeight="1" x14ac:dyDescent="0.25">
      <c r="B268" s="70" t="s">
        <v>219</v>
      </c>
      <c r="C268" s="41" t="s">
        <v>263</v>
      </c>
      <c r="D268" s="79">
        <v>635.39</v>
      </c>
      <c r="E268" s="79"/>
      <c r="F268" s="79">
        <v>346.93</v>
      </c>
      <c r="G268" s="100">
        <v>54.601111128598191</v>
      </c>
      <c r="I268" s="106"/>
    </row>
    <row r="269" spans="2:9" ht="30" customHeight="1" x14ac:dyDescent="0.25">
      <c r="B269" s="91" t="s">
        <v>274</v>
      </c>
      <c r="C269" s="91" t="s">
        <v>4</v>
      </c>
      <c r="D269" s="79">
        <v>635.39</v>
      </c>
      <c r="E269" s="79"/>
      <c r="F269" s="79">
        <v>346.93</v>
      </c>
      <c r="G269" s="100">
        <v>54.601111128598191</v>
      </c>
    </row>
    <row r="270" spans="2:9" ht="30" customHeight="1" x14ac:dyDescent="0.25">
      <c r="B270" s="91" t="s">
        <v>108</v>
      </c>
      <c r="C270" s="91" t="s">
        <v>12</v>
      </c>
      <c r="D270" s="79">
        <v>635.39</v>
      </c>
      <c r="E270" s="79"/>
      <c r="F270" s="79">
        <v>346.93</v>
      </c>
      <c r="G270" s="100">
        <v>54.601111128598191</v>
      </c>
    </row>
    <row r="271" spans="2:9" ht="30" customHeight="1" x14ac:dyDescent="0.25">
      <c r="B271" s="91" t="s">
        <v>116</v>
      </c>
      <c r="C271" s="91" t="s">
        <v>117</v>
      </c>
      <c r="D271" s="79"/>
      <c r="E271" s="79"/>
      <c r="F271" s="79">
        <v>346.93</v>
      </c>
      <c r="G271" s="76" t="s">
        <v>284</v>
      </c>
    </row>
    <row r="272" spans="2:9" ht="30" customHeight="1" x14ac:dyDescent="0.25">
      <c r="B272" s="91" t="s">
        <v>118</v>
      </c>
      <c r="C272" s="91" t="s">
        <v>119</v>
      </c>
      <c r="D272" s="79"/>
      <c r="E272" s="79"/>
      <c r="F272" s="79">
        <v>346.93</v>
      </c>
      <c r="G272" s="76" t="s">
        <v>284</v>
      </c>
    </row>
    <row r="273" spans="2:7" ht="30" customHeight="1" x14ac:dyDescent="0.25">
      <c r="B273" s="70" t="s">
        <v>220</v>
      </c>
      <c r="C273" s="77" t="s">
        <v>221</v>
      </c>
      <c r="D273" s="79">
        <v>268.60000000000002</v>
      </c>
      <c r="E273" s="79"/>
      <c r="F273" s="79"/>
      <c r="G273" s="100" t="s">
        <v>284</v>
      </c>
    </row>
    <row r="274" spans="2:7" ht="30" customHeight="1" x14ac:dyDescent="0.25">
      <c r="B274" s="91" t="s">
        <v>274</v>
      </c>
      <c r="C274" s="91" t="s">
        <v>4</v>
      </c>
      <c r="D274" s="79">
        <v>268.60000000000002</v>
      </c>
      <c r="E274" s="79"/>
      <c r="F274" s="79"/>
      <c r="G274" s="100" t="s">
        <v>284</v>
      </c>
    </row>
    <row r="275" spans="2:7" ht="30" customHeight="1" x14ac:dyDescent="0.25">
      <c r="B275" s="91" t="s">
        <v>108</v>
      </c>
      <c r="C275" s="91" t="s">
        <v>12</v>
      </c>
      <c r="D275" s="79">
        <v>268.60000000000002</v>
      </c>
      <c r="E275" s="79"/>
      <c r="F275" s="79"/>
      <c r="G275" s="100" t="s">
        <v>284</v>
      </c>
    </row>
    <row r="276" spans="2:7" ht="30" customHeight="1" x14ac:dyDescent="0.25">
      <c r="B276" s="70" t="s">
        <v>225</v>
      </c>
      <c r="C276" s="77" t="s">
        <v>226</v>
      </c>
      <c r="D276" s="79"/>
      <c r="E276" s="79"/>
      <c r="F276" s="79">
        <v>568.28</v>
      </c>
      <c r="G276" s="76" t="s">
        <v>284</v>
      </c>
    </row>
    <row r="277" spans="2:7" ht="30" customHeight="1" x14ac:dyDescent="0.25">
      <c r="B277" s="91" t="s">
        <v>274</v>
      </c>
      <c r="C277" s="91" t="s">
        <v>4</v>
      </c>
      <c r="D277" s="79"/>
      <c r="E277" s="79"/>
      <c r="F277" s="79">
        <v>568.28</v>
      </c>
      <c r="G277" s="76" t="s">
        <v>284</v>
      </c>
    </row>
    <row r="278" spans="2:7" ht="30" customHeight="1" x14ac:dyDescent="0.25">
      <c r="B278" s="91" t="s">
        <v>108</v>
      </c>
      <c r="C278" s="91" t="s">
        <v>12</v>
      </c>
      <c r="D278" s="79"/>
      <c r="E278" s="79"/>
      <c r="F278" s="79">
        <v>568.28</v>
      </c>
      <c r="G278" s="76" t="s">
        <v>284</v>
      </c>
    </row>
    <row r="279" spans="2:7" ht="30" customHeight="1" x14ac:dyDescent="0.25">
      <c r="B279" s="91" t="s">
        <v>109</v>
      </c>
      <c r="C279" s="91" t="s">
        <v>31</v>
      </c>
      <c r="D279" s="79"/>
      <c r="E279" s="79"/>
      <c r="F279" s="79">
        <v>172.92</v>
      </c>
      <c r="G279" s="76" t="s">
        <v>284</v>
      </c>
    </row>
    <row r="280" spans="2:7" ht="30" customHeight="1" x14ac:dyDescent="0.25">
      <c r="B280" s="91" t="s">
        <v>110</v>
      </c>
      <c r="C280" s="91" t="s">
        <v>32</v>
      </c>
      <c r="D280" s="79"/>
      <c r="E280" s="79"/>
      <c r="F280" s="79">
        <v>172.92</v>
      </c>
      <c r="G280" s="76" t="s">
        <v>284</v>
      </c>
    </row>
    <row r="281" spans="2:7" ht="30" customHeight="1" x14ac:dyDescent="0.25">
      <c r="B281" s="91" t="s">
        <v>116</v>
      </c>
      <c r="C281" s="91" t="s">
        <v>117</v>
      </c>
      <c r="D281" s="79"/>
      <c r="E281" s="79"/>
      <c r="F281" s="79">
        <v>395.36</v>
      </c>
      <c r="G281" s="76" t="s">
        <v>284</v>
      </c>
    </row>
    <row r="282" spans="2:7" ht="30" customHeight="1" x14ac:dyDescent="0.25">
      <c r="B282" s="91" t="s">
        <v>118</v>
      </c>
      <c r="C282" s="91" t="s">
        <v>119</v>
      </c>
      <c r="D282" s="79"/>
      <c r="E282" s="79"/>
      <c r="F282" s="79">
        <v>113.89</v>
      </c>
      <c r="G282" s="76" t="s">
        <v>284</v>
      </c>
    </row>
    <row r="283" spans="2:7" ht="30" customHeight="1" x14ac:dyDescent="0.25">
      <c r="B283" s="91" t="s">
        <v>126</v>
      </c>
      <c r="C283" s="91" t="s">
        <v>127</v>
      </c>
      <c r="D283" s="79"/>
      <c r="E283" s="79"/>
      <c r="F283" s="79">
        <v>281.47000000000003</v>
      </c>
      <c r="G283" s="76" t="s">
        <v>284</v>
      </c>
    </row>
    <row r="284" spans="2:7" ht="30" customHeight="1" x14ac:dyDescent="0.25">
      <c r="B284" s="70" t="s">
        <v>228</v>
      </c>
      <c r="C284" s="77" t="s">
        <v>229</v>
      </c>
      <c r="D284" s="79"/>
      <c r="E284" s="79"/>
      <c r="F284" s="79">
        <v>225</v>
      </c>
      <c r="G284" s="76" t="s">
        <v>284</v>
      </c>
    </row>
    <row r="285" spans="2:7" ht="30" customHeight="1" x14ac:dyDescent="0.25">
      <c r="B285" s="91" t="s">
        <v>274</v>
      </c>
      <c r="C285" s="91" t="s">
        <v>4</v>
      </c>
      <c r="D285" s="79"/>
      <c r="E285" s="79"/>
      <c r="F285" s="79">
        <v>225</v>
      </c>
      <c r="G285" s="76" t="s">
        <v>284</v>
      </c>
    </row>
    <row r="286" spans="2:7" ht="30" customHeight="1" x14ac:dyDescent="0.25">
      <c r="B286" s="91" t="s">
        <v>108</v>
      </c>
      <c r="C286" s="91" t="s">
        <v>12</v>
      </c>
      <c r="D286" s="79"/>
      <c r="E286" s="79"/>
      <c r="F286" s="79">
        <v>225</v>
      </c>
      <c r="G286" s="76" t="s">
        <v>284</v>
      </c>
    </row>
    <row r="287" spans="2:7" ht="30" customHeight="1" x14ac:dyDescent="0.25">
      <c r="B287" s="91" t="s">
        <v>116</v>
      </c>
      <c r="C287" s="91" t="s">
        <v>117</v>
      </c>
      <c r="D287" s="79"/>
      <c r="E287" s="79"/>
      <c r="F287" s="79">
        <v>225</v>
      </c>
      <c r="G287" s="76" t="s">
        <v>284</v>
      </c>
    </row>
    <row r="288" spans="2:7" ht="30" customHeight="1" x14ac:dyDescent="0.25">
      <c r="B288" s="91" t="s">
        <v>118</v>
      </c>
      <c r="C288" s="91" t="s">
        <v>119</v>
      </c>
      <c r="D288" s="79"/>
      <c r="E288" s="79"/>
      <c r="F288" s="79">
        <v>225</v>
      </c>
      <c r="G288" s="76" t="s">
        <v>284</v>
      </c>
    </row>
    <row r="289" spans="2:9" ht="30" customHeight="1" x14ac:dyDescent="0.25">
      <c r="B289" s="70" t="s">
        <v>230</v>
      </c>
      <c r="C289" s="38" t="s">
        <v>266</v>
      </c>
      <c r="D289" s="79">
        <v>1176.26</v>
      </c>
      <c r="E289" s="79"/>
      <c r="F289" s="79">
        <v>1146.5</v>
      </c>
      <c r="G289" s="100">
        <v>97.46994712053457</v>
      </c>
      <c r="I289" s="106"/>
    </row>
    <row r="290" spans="2:9" ht="30" customHeight="1" x14ac:dyDescent="0.25">
      <c r="B290" s="91" t="s">
        <v>274</v>
      </c>
      <c r="C290" s="91" t="s">
        <v>4</v>
      </c>
      <c r="D290" s="79">
        <v>1176.26</v>
      </c>
      <c r="E290" s="79"/>
      <c r="F290" s="79">
        <v>1146.5</v>
      </c>
      <c r="G290" s="100">
        <v>97.46994712053457</v>
      </c>
    </row>
    <row r="291" spans="2:9" ht="30" customHeight="1" x14ac:dyDescent="0.25">
      <c r="B291" s="91" t="s">
        <v>108</v>
      </c>
      <c r="C291" s="91" t="s">
        <v>12</v>
      </c>
      <c r="D291" s="79">
        <v>1176.26</v>
      </c>
      <c r="E291" s="79"/>
      <c r="F291" s="79">
        <v>1146.5</v>
      </c>
      <c r="G291" s="100">
        <v>97.46994712053457</v>
      </c>
    </row>
    <row r="292" spans="2:9" ht="30" customHeight="1" x14ac:dyDescent="0.25">
      <c r="B292" s="91" t="s">
        <v>116</v>
      </c>
      <c r="C292" s="91" t="s">
        <v>117</v>
      </c>
      <c r="D292" s="79"/>
      <c r="E292" s="79"/>
      <c r="F292" s="79">
        <v>946.5</v>
      </c>
      <c r="G292" s="76" t="s">
        <v>284</v>
      </c>
    </row>
    <row r="293" spans="2:9" ht="30" customHeight="1" x14ac:dyDescent="0.25">
      <c r="B293" s="91" t="s">
        <v>118</v>
      </c>
      <c r="C293" s="91" t="s">
        <v>119</v>
      </c>
      <c r="D293" s="79"/>
      <c r="E293" s="79"/>
      <c r="F293" s="79">
        <v>528.11</v>
      </c>
      <c r="G293" s="76" t="s">
        <v>284</v>
      </c>
    </row>
    <row r="294" spans="2:9" ht="30" customHeight="1" x14ac:dyDescent="0.25">
      <c r="B294" s="91" t="s">
        <v>124</v>
      </c>
      <c r="C294" s="91" t="s">
        <v>125</v>
      </c>
      <c r="D294" s="79"/>
      <c r="E294" s="79"/>
      <c r="F294" s="79">
        <v>418.39</v>
      </c>
      <c r="G294" s="76" t="s">
        <v>284</v>
      </c>
    </row>
    <row r="295" spans="2:9" ht="30" customHeight="1" x14ac:dyDescent="0.25">
      <c r="B295" s="91" t="s">
        <v>130</v>
      </c>
      <c r="C295" s="91" t="s">
        <v>131</v>
      </c>
      <c r="D295" s="79"/>
      <c r="E295" s="79"/>
      <c r="F295" s="79">
        <v>200</v>
      </c>
      <c r="G295" s="76" t="s">
        <v>284</v>
      </c>
    </row>
    <row r="296" spans="2:9" ht="30" customHeight="1" x14ac:dyDescent="0.25">
      <c r="B296" s="91" t="s">
        <v>148</v>
      </c>
      <c r="C296" s="91" t="s">
        <v>149</v>
      </c>
      <c r="D296" s="79"/>
      <c r="E296" s="79"/>
      <c r="F296" s="79">
        <v>200</v>
      </c>
      <c r="G296" s="76" t="s">
        <v>284</v>
      </c>
    </row>
    <row r="297" spans="2:9" ht="30" customHeight="1" x14ac:dyDescent="0.25">
      <c r="B297" s="71" t="s">
        <v>249</v>
      </c>
      <c r="C297" s="78" t="s">
        <v>250</v>
      </c>
      <c r="D297" s="84">
        <v>2999.9997499999999</v>
      </c>
      <c r="E297" s="84">
        <v>0</v>
      </c>
      <c r="F297" s="84">
        <v>2668.44</v>
      </c>
      <c r="G297" s="99">
        <v>88.948007412333951</v>
      </c>
    </row>
    <row r="298" spans="2:9" ht="30" customHeight="1" x14ac:dyDescent="0.25">
      <c r="B298" s="70" t="s">
        <v>243</v>
      </c>
      <c r="C298" s="77" t="s">
        <v>244</v>
      </c>
      <c r="D298" s="79">
        <v>2999.9997499999999</v>
      </c>
      <c r="E298" s="79"/>
      <c r="F298" s="79">
        <v>2668.44</v>
      </c>
      <c r="G298" s="100">
        <v>88.948007412333951</v>
      </c>
    </row>
    <row r="299" spans="2:9" ht="30" customHeight="1" x14ac:dyDescent="0.25">
      <c r="B299" s="91" t="s">
        <v>274</v>
      </c>
      <c r="C299" s="91" t="s">
        <v>4</v>
      </c>
      <c r="D299" s="79">
        <v>2999.9997499999999</v>
      </c>
      <c r="E299" s="79"/>
      <c r="F299" s="79">
        <v>2668.44</v>
      </c>
      <c r="G299" s="100">
        <v>88.948007412333951</v>
      </c>
    </row>
    <row r="300" spans="2:9" ht="30" customHeight="1" x14ac:dyDescent="0.25">
      <c r="B300" s="91" t="s">
        <v>108</v>
      </c>
      <c r="C300" s="91" t="s">
        <v>12</v>
      </c>
      <c r="D300" s="79">
        <v>2999.9997499999999</v>
      </c>
      <c r="E300" s="79"/>
      <c r="F300" s="79">
        <v>2668.44</v>
      </c>
      <c r="G300" s="100">
        <v>88.948007412333951</v>
      </c>
    </row>
    <row r="301" spans="2:9" ht="30" customHeight="1" x14ac:dyDescent="0.25">
      <c r="B301" s="91" t="s">
        <v>116</v>
      </c>
      <c r="C301" s="91" t="s">
        <v>117</v>
      </c>
      <c r="D301" s="79"/>
      <c r="E301" s="79"/>
      <c r="F301" s="79">
        <v>2668.44</v>
      </c>
      <c r="G301" s="76" t="s">
        <v>284</v>
      </c>
    </row>
    <row r="302" spans="2:9" ht="30" customHeight="1" x14ac:dyDescent="0.25">
      <c r="B302" s="91" t="s">
        <v>120</v>
      </c>
      <c r="C302" s="91" t="s">
        <v>121</v>
      </c>
      <c r="D302" s="79"/>
      <c r="E302" s="79"/>
      <c r="F302" s="79">
        <v>2668.44</v>
      </c>
      <c r="G302" s="76" t="s">
        <v>284</v>
      </c>
    </row>
    <row r="303" spans="2:9" ht="30" customHeight="1" x14ac:dyDescent="0.25">
      <c r="B303" s="71" t="s">
        <v>251</v>
      </c>
      <c r="C303" s="78" t="s">
        <v>252</v>
      </c>
      <c r="D303" s="84">
        <v>2922</v>
      </c>
      <c r="E303" s="84">
        <v>0</v>
      </c>
      <c r="F303" s="84">
        <v>2922</v>
      </c>
      <c r="G303" s="99">
        <v>100</v>
      </c>
    </row>
    <row r="304" spans="2:9" ht="30" customHeight="1" x14ac:dyDescent="0.25">
      <c r="B304" s="70" t="s">
        <v>243</v>
      </c>
      <c r="C304" s="77" t="s">
        <v>244</v>
      </c>
      <c r="D304" s="79">
        <v>2922</v>
      </c>
      <c r="E304" s="79"/>
      <c r="F304" s="79">
        <v>2922</v>
      </c>
      <c r="G304" s="100">
        <v>100</v>
      </c>
    </row>
    <row r="305" spans="2:7" ht="30" customHeight="1" x14ac:dyDescent="0.25">
      <c r="B305" s="91" t="s">
        <v>274</v>
      </c>
      <c r="C305" s="91" t="s">
        <v>4</v>
      </c>
      <c r="D305" s="79">
        <v>2922</v>
      </c>
      <c r="E305" s="79"/>
      <c r="F305" s="79">
        <v>2922</v>
      </c>
      <c r="G305" s="100">
        <v>100</v>
      </c>
    </row>
    <row r="306" spans="2:7" ht="30" customHeight="1" x14ac:dyDescent="0.25">
      <c r="B306" s="91" t="s">
        <v>108</v>
      </c>
      <c r="C306" s="91" t="s">
        <v>12</v>
      </c>
      <c r="D306" s="79">
        <v>2922</v>
      </c>
      <c r="E306" s="79"/>
      <c r="F306" s="79">
        <v>2922</v>
      </c>
      <c r="G306" s="100">
        <v>100</v>
      </c>
    </row>
    <row r="307" spans="2:7" ht="30" customHeight="1" x14ac:dyDescent="0.25">
      <c r="B307" s="91" t="s">
        <v>130</v>
      </c>
      <c r="C307" s="91" t="s">
        <v>131</v>
      </c>
      <c r="D307" s="79"/>
      <c r="E307" s="79"/>
      <c r="F307" s="79">
        <v>2922</v>
      </c>
      <c r="G307" s="76" t="s">
        <v>284</v>
      </c>
    </row>
    <row r="308" spans="2:7" ht="30" customHeight="1" x14ac:dyDescent="0.25">
      <c r="B308" s="91" t="s">
        <v>144</v>
      </c>
      <c r="C308" s="91" t="s">
        <v>145</v>
      </c>
      <c r="D308" s="79"/>
      <c r="E308" s="79"/>
      <c r="F308" s="79">
        <v>2922</v>
      </c>
      <c r="G308" s="76" t="s">
        <v>284</v>
      </c>
    </row>
    <row r="309" spans="2:7" ht="30" customHeight="1" x14ac:dyDescent="0.25">
      <c r="B309" s="71" t="s">
        <v>253</v>
      </c>
      <c r="C309" s="78" t="s">
        <v>254</v>
      </c>
      <c r="D309" s="84">
        <v>1175</v>
      </c>
      <c r="E309" s="84">
        <v>0</v>
      </c>
      <c r="F309" s="84">
        <v>1130.05</v>
      </c>
      <c r="G309" s="99">
        <v>96.174468085106383</v>
      </c>
    </row>
    <row r="310" spans="2:7" ht="30" customHeight="1" x14ac:dyDescent="0.25">
      <c r="B310" s="70" t="s">
        <v>225</v>
      </c>
      <c r="C310" s="77" t="s">
        <v>226</v>
      </c>
      <c r="D310" s="79">
        <v>1175</v>
      </c>
      <c r="E310" s="79"/>
      <c r="F310" s="79">
        <v>1130.05</v>
      </c>
      <c r="G310" s="100">
        <v>96.174468085106383</v>
      </c>
    </row>
    <row r="311" spans="2:7" ht="30" customHeight="1" x14ac:dyDescent="0.25">
      <c r="B311" s="91" t="s">
        <v>274</v>
      </c>
      <c r="C311" s="91" t="s">
        <v>4</v>
      </c>
      <c r="D311" s="79">
        <v>1175</v>
      </c>
      <c r="E311" s="79"/>
      <c r="F311" s="79">
        <v>1130.05</v>
      </c>
      <c r="G311" s="100">
        <v>96.174468085106383</v>
      </c>
    </row>
    <row r="312" spans="2:7" ht="30" customHeight="1" x14ac:dyDescent="0.25">
      <c r="B312" s="91">
        <v>38</v>
      </c>
      <c r="C312" s="91" t="s">
        <v>175</v>
      </c>
      <c r="D312" s="79">
        <v>1175</v>
      </c>
      <c r="E312" s="112"/>
      <c r="F312" s="79">
        <v>1130.05</v>
      </c>
      <c r="G312" s="100">
        <v>96.174468085106383</v>
      </c>
    </row>
    <row r="313" spans="2:7" ht="30" customHeight="1" x14ac:dyDescent="0.25">
      <c r="B313" s="91">
        <v>381</v>
      </c>
      <c r="C313" s="91" t="s">
        <v>82</v>
      </c>
      <c r="D313" s="79"/>
      <c r="E313" s="112"/>
      <c r="F313" s="79">
        <v>1130.05</v>
      </c>
      <c r="G313" s="76" t="s">
        <v>284</v>
      </c>
    </row>
    <row r="314" spans="2:7" ht="30" customHeight="1" x14ac:dyDescent="0.25">
      <c r="B314" s="91" t="s">
        <v>176</v>
      </c>
      <c r="C314" s="91" t="s">
        <v>177</v>
      </c>
      <c r="D314" s="79"/>
      <c r="E314" s="112"/>
      <c r="F314" s="79">
        <v>1130.05</v>
      </c>
      <c r="G314" s="76" t="s">
        <v>284</v>
      </c>
    </row>
    <row r="315" spans="2:7" ht="30" customHeight="1" x14ac:dyDescent="0.25">
      <c r="B315" s="73" t="s">
        <v>255</v>
      </c>
      <c r="C315" s="80" t="s">
        <v>256</v>
      </c>
      <c r="D315" s="85">
        <v>1000</v>
      </c>
      <c r="E315" s="85">
        <v>0</v>
      </c>
      <c r="F315" s="85">
        <v>920</v>
      </c>
      <c r="G315" s="101">
        <v>92</v>
      </c>
    </row>
    <row r="316" spans="2:7" ht="30" customHeight="1" x14ac:dyDescent="0.25">
      <c r="B316" s="71" t="s">
        <v>257</v>
      </c>
      <c r="C316" s="78" t="s">
        <v>258</v>
      </c>
      <c r="D316" s="84">
        <v>1000</v>
      </c>
      <c r="E316" s="84">
        <v>0</v>
      </c>
      <c r="F316" s="84">
        <v>920</v>
      </c>
      <c r="G316" s="99">
        <v>92</v>
      </c>
    </row>
    <row r="317" spans="2:7" ht="30" customHeight="1" x14ac:dyDescent="0.25">
      <c r="B317" s="70" t="s">
        <v>217</v>
      </c>
      <c r="C317" s="77" t="s">
        <v>218</v>
      </c>
      <c r="D317" s="79">
        <v>1000</v>
      </c>
      <c r="E317" s="79"/>
      <c r="F317" s="79">
        <v>920</v>
      </c>
      <c r="G317" s="100">
        <v>92</v>
      </c>
    </row>
    <row r="318" spans="2:7" ht="30" customHeight="1" x14ac:dyDescent="0.25">
      <c r="B318" s="91" t="s">
        <v>274</v>
      </c>
      <c r="C318" s="91" t="s">
        <v>4</v>
      </c>
      <c r="D318" s="79">
        <v>1000</v>
      </c>
      <c r="E318" s="79"/>
      <c r="F318" s="79">
        <v>920</v>
      </c>
      <c r="G318" s="100">
        <v>92</v>
      </c>
    </row>
    <row r="319" spans="2:7" ht="30" customHeight="1" x14ac:dyDescent="0.25">
      <c r="B319" s="91" t="s">
        <v>108</v>
      </c>
      <c r="C319" s="91" t="s">
        <v>12</v>
      </c>
      <c r="D319" s="79">
        <v>1000</v>
      </c>
      <c r="E319" s="79"/>
      <c r="F319" s="79">
        <v>920</v>
      </c>
      <c r="G319" s="100">
        <v>92</v>
      </c>
    </row>
    <row r="320" spans="2:7" ht="30" customHeight="1" x14ac:dyDescent="0.25">
      <c r="B320" s="91" t="s">
        <v>130</v>
      </c>
      <c r="C320" s="91" t="s">
        <v>131</v>
      </c>
      <c r="D320" s="79"/>
      <c r="E320" s="79"/>
      <c r="F320" s="79">
        <v>920</v>
      </c>
      <c r="G320" s="76" t="s">
        <v>284</v>
      </c>
    </row>
    <row r="321" spans="2:9" ht="30" customHeight="1" x14ac:dyDescent="0.25">
      <c r="B321" s="91" t="s">
        <v>132</v>
      </c>
      <c r="C321" s="91" t="s">
        <v>133</v>
      </c>
      <c r="D321" s="79"/>
      <c r="E321" s="79"/>
      <c r="F321" s="79">
        <v>920</v>
      </c>
      <c r="G321" s="76" t="s">
        <v>284</v>
      </c>
    </row>
    <row r="322" spans="2:9" ht="30" customHeight="1" x14ac:dyDescent="0.25">
      <c r="B322" s="73" t="s">
        <v>259</v>
      </c>
      <c r="C322" s="80" t="s">
        <v>260</v>
      </c>
      <c r="D322" s="85">
        <v>18259.439999999999</v>
      </c>
      <c r="E322" s="85">
        <v>0</v>
      </c>
      <c r="F322" s="85">
        <v>22344.160000000003</v>
      </c>
      <c r="G322" s="101">
        <v>122.3704560490355</v>
      </c>
    </row>
    <row r="323" spans="2:9" ht="30" customHeight="1" x14ac:dyDescent="0.25">
      <c r="B323" s="71" t="s">
        <v>261</v>
      </c>
      <c r="C323" s="78" t="s">
        <v>262</v>
      </c>
      <c r="D323" s="84">
        <v>18259.439999999999</v>
      </c>
      <c r="E323" s="84">
        <v>0</v>
      </c>
      <c r="F323" s="84">
        <v>22344.160000000003</v>
      </c>
      <c r="G323" s="99">
        <v>122.3704560490355</v>
      </c>
    </row>
    <row r="324" spans="2:9" ht="30" customHeight="1" x14ac:dyDescent="0.25">
      <c r="B324" s="70" t="s">
        <v>217</v>
      </c>
      <c r="C324" s="77" t="s">
        <v>218</v>
      </c>
      <c r="D324" s="79">
        <v>4100</v>
      </c>
      <c r="E324" s="79"/>
      <c r="F324" s="79">
        <v>2928.6700000000005</v>
      </c>
      <c r="G324" s="100">
        <v>71.430975609756103</v>
      </c>
    </row>
    <row r="325" spans="2:9" ht="30" customHeight="1" x14ac:dyDescent="0.25">
      <c r="B325" s="95" t="s">
        <v>278</v>
      </c>
      <c r="C325" s="95" t="s">
        <v>6</v>
      </c>
      <c r="D325" s="79">
        <v>4100</v>
      </c>
      <c r="E325" s="79"/>
      <c r="F325" s="79">
        <v>2928.6700000000005</v>
      </c>
      <c r="G325" s="100">
        <v>71.430975609756103</v>
      </c>
    </row>
    <row r="326" spans="2:9" ht="30" customHeight="1" x14ac:dyDescent="0.25">
      <c r="B326" s="95" t="s">
        <v>180</v>
      </c>
      <c r="C326" s="95" t="s">
        <v>181</v>
      </c>
      <c r="D326" s="79">
        <v>4100</v>
      </c>
      <c r="E326" s="79"/>
      <c r="F326" s="79">
        <v>2928.6700000000005</v>
      </c>
      <c r="G326" s="100">
        <v>71.430975609756103</v>
      </c>
    </row>
    <row r="327" spans="2:9" ht="30" customHeight="1" x14ac:dyDescent="0.25">
      <c r="B327" s="95" t="s">
        <v>182</v>
      </c>
      <c r="C327" s="95" t="s">
        <v>183</v>
      </c>
      <c r="D327" s="79"/>
      <c r="E327" s="79"/>
      <c r="F327" s="79">
        <v>2585.3100000000004</v>
      </c>
      <c r="G327" s="76" t="s">
        <v>284</v>
      </c>
    </row>
    <row r="328" spans="2:9" ht="30" customHeight="1" x14ac:dyDescent="0.25">
      <c r="B328" s="95" t="s">
        <v>184</v>
      </c>
      <c r="C328" s="95" t="s">
        <v>89</v>
      </c>
      <c r="D328" s="79"/>
      <c r="E328" s="79"/>
      <c r="F328" s="79">
        <v>530.41999999999996</v>
      </c>
      <c r="G328" s="76" t="s">
        <v>284</v>
      </c>
    </row>
    <row r="329" spans="2:9" ht="30" customHeight="1" x14ac:dyDescent="0.25">
      <c r="B329" s="95" t="s">
        <v>185</v>
      </c>
      <c r="C329" s="95" t="s">
        <v>90</v>
      </c>
      <c r="D329" s="79"/>
      <c r="E329" s="79"/>
      <c r="F329" s="79">
        <v>1481.9</v>
      </c>
      <c r="G329" s="76" t="s">
        <v>284</v>
      </c>
    </row>
    <row r="330" spans="2:9" ht="30" customHeight="1" x14ac:dyDescent="0.25">
      <c r="B330" s="95" t="s">
        <v>186</v>
      </c>
      <c r="C330" s="95" t="s">
        <v>91</v>
      </c>
      <c r="D330" s="79"/>
      <c r="E330" s="79"/>
      <c r="F330" s="79">
        <v>572.99</v>
      </c>
      <c r="G330" s="76" t="s">
        <v>284</v>
      </c>
    </row>
    <row r="331" spans="2:9" ht="30" customHeight="1" x14ac:dyDescent="0.25">
      <c r="B331" s="92">
        <v>424</v>
      </c>
      <c r="C331" s="95" t="s">
        <v>187</v>
      </c>
      <c r="D331" s="79"/>
      <c r="E331" s="79"/>
      <c r="F331" s="79">
        <v>343.36</v>
      </c>
      <c r="G331" s="76" t="s">
        <v>284</v>
      </c>
    </row>
    <row r="332" spans="2:9" ht="30" customHeight="1" x14ac:dyDescent="0.25">
      <c r="B332" s="96">
        <v>4241</v>
      </c>
      <c r="C332" s="97" t="s">
        <v>92</v>
      </c>
      <c r="D332" s="79"/>
      <c r="E332" s="79"/>
      <c r="F332" s="79">
        <v>343.36</v>
      </c>
      <c r="G332" s="76" t="s">
        <v>284</v>
      </c>
    </row>
    <row r="333" spans="2:9" ht="30" customHeight="1" x14ac:dyDescent="0.25">
      <c r="B333" s="70" t="s">
        <v>219</v>
      </c>
      <c r="C333" s="41" t="s">
        <v>263</v>
      </c>
      <c r="D333" s="79">
        <v>1719.2</v>
      </c>
      <c r="E333" s="79"/>
      <c r="F333" s="79">
        <v>1719.2</v>
      </c>
      <c r="G333" s="100">
        <v>100</v>
      </c>
      <c r="I333" s="106"/>
    </row>
    <row r="334" spans="2:9" ht="30" customHeight="1" x14ac:dyDescent="0.25">
      <c r="B334" s="95" t="s">
        <v>278</v>
      </c>
      <c r="C334" s="95" t="s">
        <v>6</v>
      </c>
      <c r="D334" s="79">
        <v>1719.2</v>
      </c>
      <c r="E334" s="79"/>
      <c r="F334" s="79">
        <v>1719.2</v>
      </c>
      <c r="G334" s="100">
        <v>100</v>
      </c>
    </row>
    <row r="335" spans="2:9" ht="30" customHeight="1" x14ac:dyDescent="0.25">
      <c r="B335" s="95" t="s">
        <v>180</v>
      </c>
      <c r="C335" s="95" t="s">
        <v>181</v>
      </c>
      <c r="D335" s="79">
        <v>1719.2</v>
      </c>
      <c r="E335" s="79"/>
      <c r="F335" s="79">
        <v>1719.2</v>
      </c>
      <c r="G335" s="100">
        <v>100</v>
      </c>
    </row>
    <row r="336" spans="2:9" ht="30" customHeight="1" x14ac:dyDescent="0.25">
      <c r="B336" s="95" t="s">
        <v>182</v>
      </c>
      <c r="C336" s="95" t="s">
        <v>183</v>
      </c>
      <c r="D336" s="79"/>
      <c r="E336" s="79"/>
      <c r="F336" s="79">
        <v>1719.2</v>
      </c>
      <c r="G336" s="76" t="s">
        <v>284</v>
      </c>
    </row>
    <row r="337" spans="2:9" ht="30" customHeight="1" x14ac:dyDescent="0.25">
      <c r="B337" s="95" t="s">
        <v>185</v>
      </c>
      <c r="C337" s="95" t="s">
        <v>90</v>
      </c>
      <c r="D337" s="79"/>
      <c r="E337" s="79"/>
      <c r="F337" s="79">
        <v>1719.2</v>
      </c>
      <c r="G337" s="76" t="s">
        <v>284</v>
      </c>
    </row>
    <row r="338" spans="2:9" ht="30" customHeight="1" x14ac:dyDescent="0.25">
      <c r="B338" s="70" t="s">
        <v>220</v>
      </c>
      <c r="C338" s="77" t="s">
        <v>221</v>
      </c>
      <c r="D338" s="79">
        <v>1528.35</v>
      </c>
      <c r="E338" s="79"/>
      <c r="F338" s="79"/>
      <c r="G338" s="100" t="s">
        <v>284</v>
      </c>
    </row>
    <row r="339" spans="2:9" ht="30" customHeight="1" x14ac:dyDescent="0.25">
      <c r="B339" s="95" t="s">
        <v>278</v>
      </c>
      <c r="C339" s="95" t="s">
        <v>6</v>
      </c>
      <c r="D339" s="79">
        <v>1528.35</v>
      </c>
      <c r="E339" s="79"/>
      <c r="F339" s="79"/>
      <c r="G339" s="100" t="s">
        <v>284</v>
      </c>
    </row>
    <row r="340" spans="2:9" ht="30" customHeight="1" x14ac:dyDescent="0.25">
      <c r="B340" s="95" t="s">
        <v>180</v>
      </c>
      <c r="C340" s="95" t="s">
        <v>181</v>
      </c>
      <c r="D340" s="79">
        <v>1528.35</v>
      </c>
      <c r="E340" s="79"/>
      <c r="F340" s="79"/>
      <c r="G340" s="100" t="s">
        <v>284</v>
      </c>
    </row>
    <row r="341" spans="2:9" ht="30" customHeight="1" x14ac:dyDescent="0.25">
      <c r="B341" s="70" t="s">
        <v>224</v>
      </c>
      <c r="C341" s="77" t="s">
        <v>264</v>
      </c>
      <c r="D341" s="79">
        <v>4174.8899999999994</v>
      </c>
      <c r="E341" s="79"/>
      <c r="F341" s="79">
        <v>4174.8900000000003</v>
      </c>
      <c r="G341" s="100">
        <v>100.00000000000003</v>
      </c>
      <c r="I341" s="106"/>
    </row>
    <row r="342" spans="2:9" ht="30" customHeight="1" x14ac:dyDescent="0.25">
      <c r="B342" s="95" t="s">
        <v>278</v>
      </c>
      <c r="C342" s="95" t="s">
        <v>6</v>
      </c>
      <c r="D342" s="79">
        <v>4174.8899999999994</v>
      </c>
      <c r="E342" s="79"/>
      <c r="F342" s="79">
        <v>4174.8900000000003</v>
      </c>
      <c r="G342" s="100">
        <v>100.00000000000003</v>
      </c>
    </row>
    <row r="343" spans="2:9" ht="30" customHeight="1" x14ac:dyDescent="0.25">
      <c r="B343" s="95" t="s">
        <v>180</v>
      </c>
      <c r="C343" s="95" t="s">
        <v>181</v>
      </c>
      <c r="D343" s="79">
        <v>4174.8899999999994</v>
      </c>
      <c r="E343" s="79"/>
      <c r="F343" s="79">
        <v>4174.8900000000003</v>
      </c>
      <c r="G343" s="100">
        <v>100.00000000000003</v>
      </c>
    </row>
    <row r="344" spans="2:9" ht="30" customHeight="1" x14ac:dyDescent="0.25">
      <c r="B344" s="95" t="s">
        <v>182</v>
      </c>
      <c r="C344" s="95" t="s">
        <v>183</v>
      </c>
      <c r="D344" s="79"/>
      <c r="E344" s="79"/>
      <c r="F344" s="79">
        <v>4174.8900000000003</v>
      </c>
      <c r="G344" s="76" t="s">
        <v>284</v>
      </c>
    </row>
    <row r="345" spans="2:9" ht="30" customHeight="1" x14ac:dyDescent="0.25">
      <c r="B345" s="95" t="s">
        <v>184</v>
      </c>
      <c r="C345" s="95" t="s">
        <v>89</v>
      </c>
      <c r="D345" s="79"/>
      <c r="E345" s="79"/>
      <c r="F345" s="79">
        <v>4174.8900000000003</v>
      </c>
      <c r="G345" s="76" t="s">
        <v>284</v>
      </c>
    </row>
    <row r="346" spans="2:9" ht="30" customHeight="1" x14ac:dyDescent="0.25">
      <c r="B346" s="70" t="s">
        <v>225</v>
      </c>
      <c r="C346" s="77" t="s">
        <v>226</v>
      </c>
      <c r="D346" s="79">
        <v>660</v>
      </c>
      <c r="E346" s="79"/>
      <c r="F346" s="79">
        <v>2330.62</v>
      </c>
      <c r="G346" s="100">
        <v>353.12424242424242</v>
      </c>
    </row>
    <row r="347" spans="2:9" ht="30" customHeight="1" x14ac:dyDescent="0.25">
      <c r="B347" s="95" t="s">
        <v>278</v>
      </c>
      <c r="C347" s="95" t="s">
        <v>6</v>
      </c>
      <c r="D347" s="79">
        <v>660</v>
      </c>
      <c r="E347" s="79"/>
      <c r="F347" s="79">
        <v>2330.62</v>
      </c>
      <c r="G347" s="100">
        <v>353.12424242424242</v>
      </c>
    </row>
    <row r="348" spans="2:9" ht="30" customHeight="1" x14ac:dyDescent="0.25">
      <c r="B348" s="95" t="s">
        <v>180</v>
      </c>
      <c r="C348" s="95" t="s">
        <v>181</v>
      </c>
      <c r="D348" s="79">
        <v>660</v>
      </c>
      <c r="E348" s="79"/>
      <c r="F348" s="79">
        <v>2330.62</v>
      </c>
      <c r="G348" s="100">
        <v>353.12424242424242</v>
      </c>
    </row>
    <row r="349" spans="2:9" ht="30" customHeight="1" x14ac:dyDescent="0.25">
      <c r="B349" s="95" t="s">
        <v>182</v>
      </c>
      <c r="C349" s="95" t="s">
        <v>183</v>
      </c>
      <c r="D349" s="79"/>
      <c r="E349" s="79"/>
      <c r="F349" s="79">
        <v>1365.62</v>
      </c>
      <c r="G349" s="76" t="s">
        <v>284</v>
      </c>
    </row>
    <row r="350" spans="2:9" ht="30" customHeight="1" x14ac:dyDescent="0.25">
      <c r="B350" s="95" t="s">
        <v>184</v>
      </c>
      <c r="C350" s="95" t="s">
        <v>89</v>
      </c>
      <c r="D350" s="79"/>
      <c r="E350" s="79"/>
      <c r="F350" s="79">
        <v>1365.62</v>
      </c>
      <c r="G350" s="76" t="s">
        <v>284</v>
      </c>
    </row>
    <row r="351" spans="2:9" ht="30" customHeight="1" x14ac:dyDescent="0.25">
      <c r="B351" s="92">
        <v>424</v>
      </c>
      <c r="C351" s="95" t="s">
        <v>187</v>
      </c>
      <c r="D351" s="79"/>
      <c r="E351" s="79"/>
      <c r="F351" s="79">
        <v>965</v>
      </c>
      <c r="G351" s="76" t="s">
        <v>284</v>
      </c>
    </row>
    <row r="352" spans="2:9" ht="30" customHeight="1" x14ac:dyDescent="0.25">
      <c r="B352" s="96">
        <v>4241</v>
      </c>
      <c r="C352" s="97" t="s">
        <v>92</v>
      </c>
      <c r="D352" s="79"/>
      <c r="E352" s="79"/>
      <c r="F352" s="79">
        <v>965</v>
      </c>
      <c r="G352" s="76" t="s">
        <v>284</v>
      </c>
    </row>
    <row r="353" spans="2:7" ht="30" customHeight="1" x14ac:dyDescent="0.25">
      <c r="B353" s="70" t="s">
        <v>228</v>
      </c>
      <c r="C353" s="41" t="s">
        <v>229</v>
      </c>
      <c r="D353" s="79">
        <v>6077</v>
      </c>
      <c r="E353" s="79"/>
      <c r="F353" s="79">
        <v>11149.63</v>
      </c>
      <c r="G353" s="100">
        <v>183.47260161263782</v>
      </c>
    </row>
    <row r="354" spans="2:7" ht="30" customHeight="1" x14ac:dyDescent="0.25">
      <c r="B354" s="95" t="s">
        <v>278</v>
      </c>
      <c r="C354" s="95" t="s">
        <v>6</v>
      </c>
      <c r="D354" s="79">
        <v>6077</v>
      </c>
      <c r="E354" s="79"/>
      <c r="F354" s="79">
        <v>11149.63</v>
      </c>
      <c r="G354" s="100">
        <v>183.47260161263782</v>
      </c>
    </row>
    <row r="355" spans="2:7" ht="30" customHeight="1" x14ac:dyDescent="0.25">
      <c r="B355" s="95" t="s">
        <v>180</v>
      </c>
      <c r="C355" s="95" t="s">
        <v>181</v>
      </c>
      <c r="D355" s="79">
        <v>6077</v>
      </c>
      <c r="E355" s="79"/>
      <c r="F355" s="79">
        <v>11149.63</v>
      </c>
      <c r="G355" s="100">
        <v>183.47260161263782</v>
      </c>
    </row>
    <row r="356" spans="2:7" ht="30" customHeight="1" x14ac:dyDescent="0.25">
      <c r="B356" s="95" t="s">
        <v>182</v>
      </c>
      <c r="C356" s="95" t="s">
        <v>183</v>
      </c>
      <c r="D356" s="79"/>
      <c r="E356" s="79"/>
      <c r="F356" s="79">
        <v>11149.63</v>
      </c>
      <c r="G356" s="76" t="s">
        <v>284</v>
      </c>
    </row>
    <row r="357" spans="2:7" ht="30" customHeight="1" x14ac:dyDescent="0.25">
      <c r="B357" s="95" t="s">
        <v>184</v>
      </c>
      <c r="C357" s="95" t="s">
        <v>89</v>
      </c>
      <c r="D357" s="79"/>
      <c r="E357" s="79"/>
      <c r="F357" s="79">
        <v>10249.629999999999</v>
      </c>
      <c r="G357" s="76" t="s">
        <v>284</v>
      </c>
    </row>
    <row r="358" spans="2:7" ht="30" customHeight="1" x14ac:dyDescent="0.25">
      <c r="B358" s="95" t="s">
        <v>185</v>
      </c>
      <c r="C358" s="95" t="s">
        <v>90</v>
      </c>
      <c r="D358" s="79"/>
      <c r="E358" s="79"/>
      <c r="F358" s="79">
        <v>900</v>
      </c>
      <c r="G358" s="76" t="s">
        <v>284</v>
      </c>
    </row>
    <row r="359" spans="2:7" ht="30" customHeight="1" x14ac:dyDescent="0.25">
      <c r="B359" s="70" t="s">
        <v>231</v>
      </c>
      <c r="C359" s="77" t="s">
        <v>232</v>
      </c>
      <c r="D359" s="79"/>
      <c r="E359" s="79"/>
      <c r="F359" s="79">
        <v>41.15</v>
      </c>
      <c r="G359" s="76" t="s">
        <v>284</v>
      </c>
    </row>
    <row r="360" spans="2:7" ht="30" customHeight="1" x14ac:dyDescent="0.25">
      <c r="B360" s="95" t="s">
        <v>278</v>
      </c>
      <c r="C360" s="95" t="s">
        <v>6</v>
      </c>
      <c r="D360" s="79"/>
      <c r="E360" s="79"/>
      <c r="F360" s="79">
        <v>41.15</v>
      </c>
      <c r="G360" s="76" t="s">
        <v>284</v>
      </c>
    </row>
    <row r="361" spans="2:7" ht="30" customHeight="1" x14ac:dyDescent="0.25">
      <c r="B361" s="95" t="s">
        <v>180</v>
      </c>
      <c r="C361" s="95" t="s">
        <v>181</v>
      </c>
      <c r="D361" s="79"/>
      <c r="E361" s="79"/>
      <c r="F361" s="79">
        <v>41.15</v>
      </c>
      <c r="G361" s="76" t="s">
        <v>284</v>
      </c>
    </row>
    <row r="362" spans="2:7" ht="30" customHeight="1" x14ac:dyDescent="0.25">
      <c r="B362" s="92">
        <v>424</v>
      </c>
      <c r="C362" s="95" t="s">
        <v>187</v>
      </c>
      <c r="D362" s="79"/>
      <c r="E362" s="79"/>
      <c r="F362" s="79">
        <v>41.15</v>
      </c>
      <c r="G362" s="76" t="s">
        <v>284</v>
      </c>
    </row>
    <row r="363" spans="2:7" ht="30" customHeight="1" x14ac:dyDescent="0.25">
      <c r="B363" s="96">
        <v>4241</v>
      </c>
      <c r="C363" s="97" t="s">
        <v>92</v>
      </c>
      <c r="D363" s="79"/>
      <c r="E363" s="79"/>
      <c r="F363" s="79">
        <v>41.15</v>
      </c>
      <c r="G363" s="76" t="s">
        <v>284</v>
      </c>
    </row>
  </sheetData>
  <autoFilter ref="B6:G363" xr:uid="{00000000-0001-0000-0600-000000000000}"/>
  <mergeCells count="3">
    <mergeCell ref="B7:C7"/>
    <mergeCell ref="B4:G4"/>
    <mergeCell ref="B2:G2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'Račun financiranja'!Podrucje_ispisa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Davor Nosil</cp:lastModifiedBy>
  <cp:lastPrinted>2024-02-19T11:08:31Z</cp:lastPrinted>
  <dcterms:created xsi:type="dcterms:W3CDTF">2022-08-12T12:51:27Z</dcterms:created>
  <dcterms:modified xsi:type="dcterms:W3CDTF">2025-03-25T12:01:33Z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