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jadranka natječaj/"/>
    </mc:Choice>
  </mc:AlternateContent>
  <xr:revisionPtr revIDLastSave="92" documentId="8_{04568C55-4A14-4252-8764-8632B035DF69}" xr6:coauthVersionLast="47" xr6:coauthVersionMax="47" xr10:uidLastSave="{23373154-DDE9-486F-9C92-C4ED2F904441}"/>
  <bookViews>
    <workbookView xWindow="28680" yWindow="-120" windowWidth="29040" windowHeight="15840" tabRatio="758" xr2:uid="{00000000-000D-0000-FFFF-FFFF00000000}"/>
  </bookViews>
  <sheets>
    <sheet name="1 meso" sheetId="17" r:id="rId1"/>
  </sheets>
  <definedNames>
    <definedName name="_xlnm._FilterDatabase" localSheetId="0" hidden="1">'1 meso'!$B$3:$H$3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7" l="1"/>
  <c r="I9" i="17"/>
  <c r="K4" i="17" l="1"/>
  <c r="K9" i="17"/>
  <c r="L4" i="17"/>
  <c r="L9" i="17" l="1"/>
  <c r="I14" i="17" l="1"/>
  <c r="K14" i="17" s="1"/>
  <c r="L14" i="17" s="1"/>
  <c r="I8" i="17"/>
  <c r="K8" i="17" s="1"/>
  <c r="L8" i="17" s="1"/>
  <c r="I12" i="17"/>
  <c r="K12" i="17" s="1"/>
  <c r="L12" i="17" s="1"/>
  <c r="I11" i="17"/>
  <c r="K11" i="17" s="1"/>
  <c r="L11" i="17" s="1"/>
  <c r="I13" i="17"/>
  <c r="K13" i="17" s="1"/>
  <c r="L13" i="17" s="1"/>
  <c r="I10" i="17"/>
  <c r="K10" i="17" s="1"/>
  <c r="L10" i="17" s="1"/>
  <c r="I15" i="17"/>
  <c r="K15" i="17" s="1"/>
  <c r="L15" i="17" s="1"/>
  <c r="I5" i="17"/>
  <c r="I7" i="17"/>
  <c r="I6" i="17"/>
  <c r="K6" i="17" l="1"/>
  <c r="L6" i="17" s="1"/>
  <c r="I16" i="17"/>
  <c r="K5" i="17"/>
  <c r="K7" i="17"/>
  <c r="L7" i="17" s="1"/>
  <c r="L5" i="17" l="1"/>
  <c r="L16" i="17" s="1"/>
  <c r="K16" i="17"/>
</calcChain>
</file>

<file path=xl/sharedStrings.xml><?xml version="1.0" encoding="utf-8"?>
<sst xmlns="http://schemas.openxmlformats.org/spreadsheetml/2006/main" count="56" uniqueCount="46">
  <si>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</si>
  <si>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</si>
  <si>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</si>
  <si>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</si>
  <si>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</si>
  <si>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</si>
  <si>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</si>
  <si>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</si>
  <si>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</si>
  <si>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</si>
  <si>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</si>
  <si>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</si>
  <si>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</si>
  <si>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</si>
  <si>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</si>
  <si>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</si>
  <si>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</si>
  <si>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</si>
  <si>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</si>
  <si>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</si>
  <si>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</si>
  <si>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</si>
  <si>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</si>
  <si>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</si>
  <si>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</si>
  <si>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 xml:space="preserve">Okvirna količina </t>
  </si>
  <si>
    <t>Troškovnik grupa namirnica: meso, mesne prerađevine i riba</t>
  </si>
  <si>
    <t>PDV iznos</t>
  </si>
  <si>
    <t>Jed. mjere</t>
  </si>
  <si>
    <t>15100000</t>
  </si>
  <si>
    <t>Junetina s kostima</t>
  </si>
  <si>
    <t>kg.</t>
  </si>
  <si>
    <t>Junetina - mljevena</t>
  </si>
  <si>
    <t>Junetina - plećka</t>
  </si>
  <si>
    <t>Oslić file panirani DS</t>
  </si>
  <si>
    <t>Panirane srdele/inćuni DS</t>
  </si>
  <si>
    <t>300 g.</t>
  </si>
  <si>
    <t>kom.</t>
  </si>
  <si>
    <t xml:space="preserve">Piletina (batak / zabatak) </t>
  </si>
  <si>
    <t>Piletina sitniš</t>
  </si>
  <si>
    <t>Pureći file</t>
  </si>
  <si>
    <t xml:space="preserve">Suha slanina </t>
  </si>
  <si>
    <t>Svinjski but bez kostiju</t>
  </si>
  <si>
    <t>Tuna konzervirana</t>
  </si>
  <si>
    <t>1705 g.</t>
  </si>
  <si>
    <t>Vratina - dimljena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</si>
</sst>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2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Alignment="1">
      <alignment horizontal="center"/>
    </xf>
    <xf numFmtId="4" fontId="1" fillId="0" borderId="0" xfId="2" applyNumberFormat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0" borderId="4" xfId="2" applyBorder="1"/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2" fontId="1" fillId="0" borderId="9" xfId="2" applyNumberFormat="1" applyBorder="1"/>
    <xf numFmtId="3" fontId="1" fillId="0" borderId="9" xfId="2" applyNumberFormat="1" applyBorder="1" applyProtection="1">
      <protection locked="0"/>
    </xf>
    <xf numFmtId="0" fontId="2" fillId="0" borderId="10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49" fontId="6" fillId="0" borderId="1" xfId="0" applyNumberFormat="1" applyFont="1" applyBorder="1" applyProtection="1">
      <protection hidden="1"/>
    </xf>
    <xf numFmtId="49" fontId="6" fillId="0" borderId="7" xfId="0" applyNumberFormat="1" applyFont="1" applyBorder="1" applyAlignment="1" applyProtection="1">
      <alignment vertical="center"/>
      <protection hidden="1"/>
    </xf>
    <xf numFmtId="49" fontId="1" fillId="0" borderId="0" xfId="2" applyNumberFormat="1"/>
    <xf numFmtId="49" fontId="0" fillId="0" borderId="0" xfId="0" applyNumberFormat="1"/>
    <xf numFmtId="0" fontId="3" fillId="0" borderId="0" xfId="2" applyFont="1"/>
    <xf numFmtId="4" fontId="4" fillId="0" borderId="1" xfId="2" applyNumberFormat="1" applyFont="1" applyBorder="1" applyAlignment="1" applyProtection="1">
      <alignment horizontal="right" vertical="center" indent="1"/>
      <protection locked="0"/>
    </xf>
    <xf numFmtId="4" fontId="4" fillId="0" borderId="7" xfId="2" applyNumberFormat="1" applyFont="1" applyBorder="1" applyAlignment="1" applyProtection="1">
      <alignment horizontal="right" vertical="center" indent="1"/>
      <protection locked="0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4" fontId="3" fillId="0" borderId="17" xfId="2" applyNumberFormat="1" applyFont="1" applyBorder="1" applyAlignment="1">
      <alignment horizontal="center" vertical="center" wrapText="1"/>
    </xf>
    <xf numFmtId="1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9" xfId="2" applyFont="1" applyBorder="1" applyAlignment="1">
      <alignment horizontal="center" vertical="center"/>
    </xf>
    <xf numFmtId="2" fontId="4" fillId="2" borderId="3" xfId="2" applyNumberFormat="1" applyFont="1" applyFill="1" applyBorder="1" applyAlignment="1" applyProtection="1">
      <alignment horizontal="center" vertical="center"/>
      <protection locked="0"/>
    </xf>
    <xf numFmtId="1" fontId="4" fillId="2" borderId="3" xfId="2" applyNumberFormat="1" applyFont="1" applyFill="1" applyBorder="1" applyAlignment="1" applyProtection="1">
      <alignment horizontal="center" vertical="center"/>
      <protection locked="0"/>
    </xf>
    <xf numFmtId="4" fontId="4" fillId="2" borderId="7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4" fontId="4" fillId="2" borderId="12" xfId="2" applyNumberFormat="1" applyFont="1" applyFill="1" applyBorder="1" applyAlignment="1">
      <alignment horizontal="right" vertical="center"/>
    </xf>
    <xf numFmtId="4" fontId="4" fillId="2" borderId="13" xfId="2" applyNumberFormat="1" applyFont="1" applyFill="1" applyBorder="1" applyAlignment="1">
      <alignment horizontal="right" vertical="center"/>
    </xf>
    <xf numFmtId="4" fontId="4" fillId="2" borderId="3" xfId="2" applyNumberFormat="1" applyFont="1" applyFill="1" applyBorder="1" applyAlignment="1">
      <alignment horizontal="right" vertical="center"/>
    </xf>
    <xf numFmtId="4" fontId="4" fillId="2" borderId="9" xfId="2" applyNumberFormat="1" applyFont="1" applyFill="1" applyBorder="1" applyAlignment="1">
      <alignment horizontal="right" vertical="center"/>
    </xf>
    <xf numFmtId="4" fontId="4" fillId="2" borderId="15" xfId="2" applyNumberFormat="1" applyFont="1" applyFill="1" applyBorder="1" applyAlignment="1">
      <alignment horizontal="right" vertical="center"/>
    </xf>
    <xf numFmtId="4" fontId="4" fillId="2" borderId="18" xfId="2" applyNumberFormat="1" applyFont="1" applyFill="1" applyBorder="1" applyAlignment="1">
      <alignment horizontal="right" vertical="center"/>
    </xf>
    <xf numFmtId="4" fontId="4" fillId="2" borderId="11" xfId="2" applyNumberFormat="1" applyFont="1" applyFill="1" applyBorder="1" applyAlignment="1">
      <alignment horizontal="right" vertical="center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6573-3C90-4DB3-9631-440866148BA0}">
  <dimension ref="B1:W22"/>
  <sheetViews>
    <sheetView tabSelected="1" zoomScale="110" zoomScaleNormal="110" workbookViewId="0">
      <selection activeCell="D23" sqref="D23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3" customWidth="1"/>
    <col min="5" max="5" width="8" style="1" customWidth="1"/>
    <col min="6" max="6" width="15.7109375" style="1" customWidth="1"/>
    <col min="7" max="7" width="10.42578125" style="1" customWidth="1"/>
    <col min="8" max="8" width="10.28515625" style="1" customWidth="1"/>
    <col min="9" max="9" width="9.7109375" style="1" customWidth="1"/>
    <col min="10" max="10" width="6.85546875" style="4" customWidth="1"/>
    <col min="11" max="11" width="9" style="4" customWidth="1"/>
    <col min="12" max="12" width="11.140625" style="1" customWidth="1"/>
    <col min="13" max="13" width="1.42578125" style="1" customWidth="1"/>
    <col min="14" max="17" width="9.140625" style="1"/>
    <col min="18" max="18" width="42.28515625" style="1" customWidth="1"/>
    <col min="19" max="16384" width="9.140625" style="1"/>
  </cols>
  <sheetData>
    <row r="1" spans="2:23" ht="15.75" x14ac:dyDescent="0.25">
      <c r="C1" s="2" t="s">
        <v>26</v>
      </c>
      <c r="I1" s="31" t="s">
        <v>29</v>
      </c>
    </row>
    <row r="2" spans="2:23" ht="13.5" thickBot="1" x14ac:dyDescent="0.25">
      <c r="J2" s="1"/>
      <c r="K2" s="1"/>
    </row>
    <row r="3" spans="2:23" ht="40.5" customHeight="1" thickBot="1" x14ac:dyDescent="0.25">
      <c r="B3" s="36" t="s">
        <v>0</v>
      </c>
      <c r="C3" s="34" t="s">
        <v>1</v>
      </c>
      <c r="D3" s="34" t="s">
        <v>2</v>
      </c>
      <c r="E3" s="34" t="s">
        <v>28</v>
      </c>
      <c r="F3" s="37" t="s">
        <v>4</v>
      </c>
      <c r="G3" s="34" t="s">
        <v>25</v>
      </c>
      <c r="H3" s="34" t="s">
        <v>3</v>
      </c>
      <c r="I3" s="34" t="s">
        <v>20</v>
      </c>
      <c r="J3" s="34" t="s">
        <v>19</v>
      </c>
      <c r="K3" s="19" t="s">
        <v>27</v>
      </c>
      <c r="L3" s="35" t="s">
        <v>21</v>
      </c>
      <c r="R3" s="29"/>
      <c r="S3" s="29"/>
      <c r="T3" s="29"/>
    </row>
    <row r="4" spans="2:23" ht="15" x14ac:dyDescent="0.25">
      <c r="B4" s="9" t="s">
        <v>5</v>
      </c>
      <c r="C4" s="28" t="s">
        <v>30</v>
      </c>
      <c r="D4" s="10">
        <v>1</v>
      </c>
      <c r="E4" s="11" t="s">
        <v>31</v>
      </c>
      <c r="F4" s="22"/>
      <c r="G4" s="33">
        <v>32</v>
      </c>
      <c r="H4" s="20"/>
      <c r="I4" s="43">
        <f t="shared" ref="I4:I14" si="0">H4*G4</f>
        <v>0</v>
      </c>
      <c r="J4" s="38"/>
      <c r="K4" s="46">
        <f t="shared" ref="K4:K8" si="1">I4*J4/100</f>
        <v>0</v>
      </c>
      <c r="L4" s="49">
        <f>I4*J4/100+(I4)</f>
        <v>0</v>
      </c>
      <c r="R4" s="29"/>
      <c r="S4" s="29"/>
      <c r="T4" s="30"/>
      <c r="U4"/>
      <c r="V4"/>
      <c r="W4"/>
    </row>
    <row r="5" spans="2:23" ht="15" x14ac:dyDescent="0.25">
      <c r="B5" s="5" t="s">
        <v>6</v>
      </c>
      <c r="C5" s="25" t="s">
        <v>32</v>
      </c>
      <c r="D5" s="6">
        <v>1</v>
      </c>
      <c r="E5" s="7" t="s">
        <v>31</v>
      </c>
      <c r="F5" s="23"/>
      <c r="G5" s="32">
        <v>200</v>
      </c>
      <c r="H5" s="21"/>
      <c r="I5" s="44">
        <f t="shared" si="0"/>
        <v>0</v>
      </c>
      <c r="J5" s="39"/>
      <c r="K5" s="47">
        <f t="shared" si="1"/>
        <v>0</v>
      </c>
      <c r="L5" s="50">
        <f t="shared" ref="L5:L8" si="2">I5+K5</f>
        <v>0</v>
      </c>
      <c r="R5" s="29"/>
      <c r="S5" s="29"/>
      <c r="T5" s="30"/>
      <c r="U5"/>
      <c r="V5"/>
      <c r="W5"/>
    </row>
    <row r="6" spans="2:23" ht="15" x14ac:dyDescent="0.25">
      <c r="B6" s="5" t="s">
        <v>7</v>
      </c>
      <c r="C6" s="25" t="s">
        <v>33</v>
      </c>
      <c r="D6" s="6">
        <v>1</v>
      </c>
      <c r="E6" s="7" t="s">
        <v>31</v>
      </c>
      <c r="F6" s="23"/>
      <c r="G6" s="32">
        <v>190</v>
      </c>
      <c r="H6" s="21"/>
      <c r="I6" s="44">
        <f t="shared" si="0"/>
        <v>0</v>
      </c>
      <c r="J6" s="39"/>
      <c r="K6" s="47">
        <f t="shared" si="1"/>
        <v>0</v>
      </c>
      <c r="L6" s="50">
        <f t="shared" si="2"/>
        <v>0</v>
      </c>
      <c r="R6" s="29"/>
      <c r="S6" s="29"/>
      <c r="T6" s="30"/>
      <c r="U6"/>
      <c r="V6"/>
      <c r="W6"/>
    </row>
    <row r="7" spans="2:23" ht="15" x14ac:dyDescent="0.25">
      <c r="B7" s="5" t="s">
        <v>8</v>
      </c>
      <c r="C7" s="26" t="s">
        <v>34</v>
      </c>
      <c r="D7" s="6">
        <v>1</v>
      </c>
      <c r="E7" s="7" t="s">
        <v>31</v>
      </c>
      <c r="F7" s="23"/>
      <c r="G7" s="32">
        <v>65</v>
      </c>
      <c r="H7" s="21"/>
      <c r="I7" s="44">
        <f t="shared" si="0"/>
        <v>0</v>
      </c>
      <c r="J7" s="39"/>
      <c r="K7" s="47">
        <f t="shared" si="1"/>
        <v>0</v>
      </c>
      <c r="L7" s="50">
        <f t="shared" si="2"/>
        <v>0</v>
      </c>
      <c r="R7" s="29"/>
      <c r="S7" s="29"/>
      <c r="T7" s="30"/>
      <c r="U7"/>
      <c r="V7"/>
      <c r="W7"/>
    </row>
    <row r="8" spans="2:23" ht="15" x14ac:dyDescent="0.25">
      <c r="B8" s="5" t="s">
        <v>9</v>
      </c>
      <c r="C8" s="26" t="s">
        <v>35</v>
      </c>
      <c r="D8" s="6" t="s">
        <v>36</v>
      </c>
      <c r="E8" s="7" t="s">
        <v>37</v>
      </c>
      <c r="F8" s="23"/>
      <c r="G8" s="32">
        <v>215</v>
      </c>
      <c r="H8" s="21"/>
      <c r="I8" s="44">
        <f t="shared" si="0"/>
        <v>0</v>
      </c>
      <c r="J8" s="39"/>
      <c r="K8" s="47">
        <f t="shared" si="1"/>
        <v>0</v>
      </c>
      <c r="L8" s="50">
        <f t="shared" si="2"/>
        <v>0</v>
      </c>
      <c r="R8" s="29"/>
      <c r="S8" s="29"/>
      <c r="T8" s="30"/>
      <c r="U8"/>
      <c r="V8"/>
      <c r="W8"/>
    </row>
    <row r="9" spans="2:23" ht="15" x14ac:dyDescent="0.25">
      <c r="B9" s="5" t="s">
        <v>10</v>
      </c>
      <c r="C9" s="26" t="s">
        <v>38</v>
      </c>
      <c r="D9" s="6">
        <v>1</v>
      </c>
      <c r="E9" s="7" t="s">
        <v>31</v>
      </c>
      <c r="F9" s="23"/>
      <c r="G9" s="32">
        <v>255</v>
      </c>
      <c r="H9" s="21"/>
      <c r="I9" s="44">
        <f t="shared" si="0"/>
        <v>0</v>
      </c>
      <c r="J9" s="39"/>
      <c r="K9" s="47">
        <f>I9*J9/100</f>
        <v>0</v>
      </c>
      <c r="L9" s="50">
        <f>I9+K9</f>
        <v>0</v>
      </c>
      <c r="R9" s="29"/>
      <c r="S9" s="29"/>
      <c r="T9" s="30"/>
      <c r="U9"/>
      <c r="V9"/>
      <c r="W9"/>
    </row>
    <row r="10" spans="2:23" ht="15" x14ac:dyDescent="0.25">
      <c r="B10" s="5" t="s">
        <v>11</v>
      </c>
      <c r="C10" s="27" t="s">
        <v>39</v>
      </c>
      <c r="D10" s="6">
        <v>1</v>
      </c>
      <c r="E10" s="7" t="s">
        <v>31</v>
      </c>
      <c r="F10" s="23"/>
      <c r="G10" s="32">
        <v>80</v>
      </c>
      <c r="H10" s="21"/>
      <c r="I10" s="44">
        <f t="shared" si="0"/>
        <v>0</v>
      </c>
      <c r="J10" s="39"/>
      <c r="K10" s="47">
        <f t="shared" ref="K10:K15" si="3">I10*J10/100</f>
        <v>0</v>
      </c>
      <c r="L10" s="50">
        <f t="shared" ref="L10:L15" si="4">I10+K10</f>
        <v>0</v>
      </c>
      <c r="R10" s="29"/>
      <c r="S10" s="29"/>
      <c r="T10" s="30"/>
      <c r="U10"/>
      <c r="V10"/>
      <c r="W10"/>
    </row>
    <row r="11" spans="2:23" ht="15" x14ac:dyDescent="0.25">
      <c r="B11" s="5" t="s">
        <v>12</v>
      </c>
      <c r="C11" s="27" t="s">
        <v>40</v>
      </c>
      <c r="D11" s="6">
        <v>1</v>
      </c>
      <c r="E11" s="7" t="s">
        <v>31</v>
      </c>
      <c r="F11" s="23"/>
      <c r="G11" s="32">
        <v>165</v>
      </c>
      <c r="H11" s="21"/>
      <c r="I11" s="44">
        <f t="shared" si="0"/>
        <v>0</v>
      </c>
      <c r="J11" s="39"/>
      <c r="K11" s="47">
        <f t="shared" si="3"/>
        <v>0</v>
      </c>
      <c r="L11" s="50">
        <f t="shared" si="4"/>
        <v>0</v>
      </c>
      <c r="R11" s="29"/>
      <c r="S11" s="29"/>
      <c r="T11" s="30"/>
      <c r="U11"/>
      <c r="V11"/>
      <c r="W11"/>
    </row>
    <row r="12" spans="2:23" ht="15" x14ac:dyDescent="0.25">
      <c r="B12" s="5" t="s">
        <v>13</v>
      </c>
      <c r="C12" s="26" t="s">
        <v>41</v>
      </c>
      <c r="D12" s="6">
        <v>1</v>
      </c>
      <c r="E12" s="7" t="s">
        <v>31</v>
      </c>
      <c r="F12" s="23"/>
      <c r="G12" s="32">
        <v>40</v>
      </c>
      <c r="H12" s="21"/>
      <c r="I12" s="44">
        <f t="shared" si="0"/>
        <v>0</v>
      </c>
      <c r="J12" s="39"/>
      <c r="K12" s="47">
        <f t="shared" si="3"/>
        <v>0</v>
      </c>
      <c r="L12" s="50">
        <f t="shared" si="4"/>
        <v>0</v>
      </c>
      <c r="R12" s="29"/>
      <c r="S12" s="29"/>
      <c r="T12" s="30"/>
      <c r="U12"/>
      <c r="V12"/>
      <c r="W12"/>
    </row>
    <row r="13" spans="2:23" ht="15" x14ac:dyDescent="0.25">
      <c r="B13" s="5" t="s">
        <v>14</v>
      </c>
      <c r="C13" s="26" t="s">
        <v>42</v>
      </c>
      <c r="D13" s="6">
        <v>1</v>
      </c>
      <c r="E13" s="7" t="s">
        <v>31</v>
      </c>
      <c r="F13" s="23"/>
      <c r="G13" s="32">
        <v>65</v>
      </c>
      <c r="H13" s="21"/>
      <c r="I13" s="44">
        <f t="shared" si="0"/>
        <v>0</v>
      </c>
      <c r="J13" s="39"/>
      <c r="K13" s="47">
        <f t="shared" si="3"/>
        <v>0</v>
      </c>
      <c r="L13" s="50">
        <f t="shared" si="4"/>
        <v>0</v>
      </c>
      <c r="R13" s="29"/>
      <c r="S13" s="29"/>
      <c r="T13" s="30"/>
      <c r="U13"/>
      <c r="V13"/>
      <c r="W13"/>
    </row>
    <row r="14" spans="2:23" ht="15" x14ac:dyDescent="0.25">
      <c r="B14" s="5" t="s">
        <v>15</v>
      </c>
      <c r="C14" s="25" t="s">
        <v>43</v>
      </c>
      <c r="D14" s="6" t="s">
        <v>44</v>
      </c>
      <c r="E14" s="7" t="s">
        <v>37</v>
      </c>
      <c r="F14" s="23"/>
      <c r="G14" s="32">
        <v>30</v>
      </c>
      <c r="H14" s="21"/>
      <c r="I14" s="44">
        <f t="shared" si="0"/>
        <v>0</v>
      </c>
      <c r="J14" s="39"/>
      <c r="K14" s="47">
        <f t="shared" si="3"/>
        <v>0</v>
      </c>
      <c r="L14" s="50">
        <f t="shared" si="4"/>
        <v>0</v>
      </c>
      <c r="R14" s="29"/>
      <c r="S14" s="29"/>
      <c r="T14" s="30"/>
      <c r="U14"/>
      <c r="V14"/>
      <c r="W14"/>
    </row>
    <row r="15" spans="2:23" ht="15.75" thickBot="1" x14ac:dyDescent="0.3">
      <c r="B15" s="40" t="s">
        <v>16</v>
      </c>
      <c r="C15" s="25" t="s">
        <v>45</v>
      </c>
      <c r="D15" s="6">
        <v>1</v>
      </c>
      <c r="E15" s="6" t="s">
        <v>31</v>
      </c>
      <c r="F15" s="24"/>
      <c r="G15" s="32">
        <v>60</v>
      </c>
      <c r="H15" s="41"/>
      <c r="I15" s="44">
        <f t="shared" ref="I15" si="5">H15*G15</f>
        <v>0</v>
      </c>
      <c r="J15" s="42"/>
      <c r="K15" s="47">
        <f t="shared" si="3"/>
        <v>0</v>
      </c>
      <c r="L15" s="50">
        <f t="shared" si="4"/>
        <v>0</v>
      </c>
      <c r="R15" s="29"/>
      <c r="S15" s="29"/>
      <c r="T15" s="30"/>
      <c r="U15"/>
      <c r="V15"/>
      <c r="W15"/>
    </row>
    <row r="16" spans="2:23" ht="24.75" customHeight="1" thickBot="1" x14ac:dyDescent="0.25">
      <c r="B16" s="12"/>
      <c r="C16" s="18" t="s">
        <v>22</v>
      </c>
      <c r="D16" s="13"/>
      <c r="E16" s="13"/>
      <c r="F16" s="14"/>
      <c r="G16" s="15"/>
      <c r="H16" s="16"/>
      <c r="I16" s="45">
        <f>SUM(I4:I15)</f>
        <v>0</v>
      </c>
      <c r="J16" s="17"/>
      <c r="K16" s="48">
        <f>SUM(K4:K15)</f>
        <v>0</v>
      </c>
      <c r="L16" s="51">
        <f>SUM(L4:L15)</f>
        <v>0</v>
      </c>
      <c r="R16" s="29"/>
      <c r="S16" s="29"/>
      <c r="T16" s="29"/>
    </row>
    <row r="18" spans="2:9" x14ac:dyDescent="0.2">
      <c r="B18" s="1" t="s">
        <v>23</v>
      </c>
    </row>
    <row r="19" spans="2:9" x14ac:dyDescent="0.2">
      <c r="B19" s="1" t="s">
        <v>24</v>
      </c>
    </row>
    <row r="21" spans="2:9" x14ac:dyDescent="0.2">
      <c r="G21" s="8"/>
      <c r="H21" s="8"/>
      <c r="I21" s="8"/>
    </row>
    <row r="22" spans="2:9" x14ac:dyDescent="0.2">
      <c r="C22" s="3" t="s">
        <v>17</v>
      </c>
      <c r="H22" s="3" t="s">
        <v>18</v>
      </c>
      <c r="I22" s="3"/>
    </row>
  </sheetData>
  <sheetProtection algorithmName="SHA-512" hashValue="oTe06k46SS5X8Wp6HqcnF2B1Yk9XA/Zba2yW95hFylP2fUJAAl7LRQgYaHEWtBwE/lYLUcqMF4znlGrUzSuZKg==" saltValue="vZowZjE6qAQgMncvWyoI5w==" spinCount="100000" sheet="1" objects="1" scenarios="1"/>
  <phoneticPr fontId="7" type="noConversion"/>
  <pageMargins left="0.56000000000000005" right="0.66" top="0.57999999999999996" bottom="0.61" header="0.5" footer="0.5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 meso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Davor Nosil</cp:lastModifiedBy>
  <cp:lastPrinted>2025-12-12T08:02:23Z</cp:lastPrinted>
  <dcterms:created xsi:type="dcterms:W3CDTF">2018-06-14T06:35:41Z</dcterms:created>
  <dcterms:modified xsi:type="dcterms:W3CDTF">2025-12-19T11:47:26Z</dcterms:modified>
</cp:coreProperties>
</file>