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Dropbox\Sa DESKA\za web škole\"/>
    </mc:Choice>
  </mc:AlternateContent>
  <xr:revisionPtr revIDLastSave="0" documentId="13_ncr:1_{B80C73BC-4D00-4C93-BC51-D78636CA36BA}" xr6:coauthVersionLast="47" xr6:coauthVersionMax="47" xr10:uidLastSave="{00000000-0000-0000-0000-000000000000}"/>
  <bookViews>
    <workbookView xWindow="-120" yWindow="-120" windowWidth="29040" windowHeight="15840" tabRatio="880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externalReferences>
    <externalReference r:id="rId8"/>
    <externalReference r:id="rId9"/>
  </externalReferences>
  <definedNames>
    <definedName name="_xlnm._FilterDatabase" localSheetId="6" hidden="1">'POSEBNI DIO'!$A$6:$I$153</definedName>
    <definedName name="hg">#REF!</definedName>
    <definedName name="_xlnm.Print_Area" localSheetId="1">' Račun prihoda i rashoda'!$A$1:$H$34</definedName>
    <definedName name="_xlnm.Print_Area" localSheetId="6">'POSEBNI DIO'!$A$1:$K$153</definedName>
    <definedName name="_xlnm.Print_Area" localSheetId="2">'Prihodi i rashodi po izvorima'!$A$1:$F$54</definedName>
    <definedName name="Tuđa_imovina_dobivena_na_korištenj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9" l="1"/>
  <c r="E8" i="9"/>
  <c r="D8" i="9"/>
  <c r="C8" i="9"/>
  <c r="B8" i="9"/>
  <c r="H8" i="6"/>
  <c r="G8" i="6"/>
  <c r="F8" i="6"/>
  <c r="E8" i="6"/>
  <c r="D8" i="6"/>
  <c r="H10" i="3"/>
  <c r="G10" i="3"/>
  <c r="F10" i="3"/>
  <c r="E10" i="3"/>
  <c r="D10" i="3"/>
  <c r="H20" i="3" l="1"/>
  <c r="G20" i="3"/>
  <c r="F20" i="3"/>
  <c r="H18" i="3"/>
  <c r="H17" i="3"/>
  <c r="H16" i="3"/>
  <c r="H15" i="3"/>
  <c r="H14" i="3"/>
  <c r="H13" i="3"/>
  <c r="G18" i="3"/>
  <c r="G17" i="3"/>
  <c r="G16" i="3"/>
  <c r="G15" i="3"/>
  <c r="G14" i="3"/>
  <c r="G13" i="3"/>
  <c r="F18" i="3"/>
  <c r="F17" i="3"/>
  <c r="F16" i="3"/>
  <c r="F15" i="3"/>
  <c r="F14" i="3"/>
  <c r="F13" i="3"/>
  <c r="H12" i="3" l="1"/>
  <c r="F12" i="3" l="1"/>
  <c r="G12" i="3"/>
  <c r="H19" i="3"/>
  <c r="G19" i="3"/>
  <c r="F19" i="3"/>
  <c r="H11" i="3" l="1"/>
  <c r="F11" i="3"/>
  <c r="G11" i="3"/>
</calcChain>
</file>

<file path=xl/sharedStrings.xml><?xml version="1.0" encoding="utf-8"?>
<sst xmlns="http://schemas.openxmlformats.org/spreadsheetml/2006/main" count="393" uniqueCount="157">
  <si>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</si>
  <si>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</si>
  <si>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</si>
  <si>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</si>
  <si>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</si>
  <si>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</si>
  <si>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</si>
  <si>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</si>
  <si>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</si>
  <si>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</si>
  <si>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</si>
  <si>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</si>
  <si>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</si>
  <si>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</si>
  <si>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</si>
  <si>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</si>
  <si>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</si>
  <si>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</si>
  <si>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</si>
  <si>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</si>
  <si>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</si>
  <si>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</si>
  <si>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</si>
  <si>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</si>
  <si>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</si>
  <si>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</si>
  <si>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</si>
  <si>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</si>
  <si>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</si>
  <si>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</si>
  <si>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</si>
  <si>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</si>
  <si>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</si>
  <si>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</si>
  <si>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</si>
  <si>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</si>
  <si>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</si>
  <si>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</si>
  <si>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</si>
  <si>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</si>
  <si>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</si>
  <si>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</si>
  <si>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</si>
  <si>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</si>
  <si>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 xml:space="preserve">  52 Ostale pomoći</t>
  </si>
  <si>
    <t>4 Prihodi za posebne namjene</t>
  </si>
  <si>
    <t xml:space="preserve">  43 Ostali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</si>
  <si>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</si>
  <si>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</si>
  <si>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</si>
  <si>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</si>
  <si>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</si>
  <si>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</si>
  <si>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</si>
  <si>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</si>
  <si>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</si>
  <si>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</si>
  <si>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</si>
  <si>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</si>
  <si>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</si>
  <si>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</si>
  <si>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</si>
  <si>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</si>
  <si>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</si>
  <si>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</si>
  <si>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</si>
  <si>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 xml:space="preserve">  62 Donacije</t>
  </si>
  <si>
    <t>6 Donacije</t>
  </si>
  <si>
    <t>Rashodi za dodatna ulaganja na nefinancijskoj imovini</t>
  </si>
  <si>
    <t>Ostali rashodi</t>
  </si>
  <si>
    <t>Naknade građanima i kućanstvima na temelju osiguranja i druge naknade</t>
  </si>
  <si>
    <t>Financijski rashodi</t>
  </si>
  <si>
    <t>PROGRAM 5301</t>
  </si>
  <si>
    <t>Osnovnoškolsko obrazovanje</t>
  </si>
  <si>
    <t>UKUPNO</t>
  </si>
  <si>
    <t>Vlastiti prihodi</t>
  </si>
  <si>
    <t>Prihodi za posebne namjene</t>
  </si>
  <si>
    <t>Donacije</t>
  </si>
  <si>
    <t>Prihodi od imovine</t>
  </si>
  <si>
    <t>Prihodi od upravnih i administrativnih pristojbi, pristojbi po posebnim propisima i naknada</t>
  </si>
  <si>
    <t>Prihodi od prodaje proizvoda i robe te pruženih usluga i prihodi od donacija</t>
  </si>
  <si>
    <t>Kazne, upravne mjere i ostali prihodi</t>
  </si>
  <si>
    <t xml:space="preserve">  44 Prihodi za decnetralizirane funkcije</t>
  </si>
  <si>
    <t>7 Prodaja lil zamjena nefinancijske imovine i naknada šteta</t>
  </si>
  <si>
    <t xml:space="preserve">  72 Prodaja lil zamjena nefinancijske imovine i naknada šteta</t>
  </si>
  <si>
    <t>Izvor financiranja 32</t>
  </si>
  <si>
    <t>Osiguravanje uvjeta rada</t>
  </si>
  <si>
    <t>Aktivnost A530101</t>
  </si>
  <si>
    <t>Izvor financiranja 43</t>
  </si>
  <si>
    <t>Izvor financiranja 44</t>
  </si>
  <si>
    <t>Prihodi za decentralizirane funkcije - OŠ</t>
  </si>
  <si>
    <t>Izvor financiranja 52</t>
  </si>
  <si>
    <t>Ostale pomoći</t>
  </si>
  <si>
    <t>Izvor financiranja 62</t>
  </si>
  <si>
    <t>Izvor financiranja 72</t>
  </si>
  <si>
    <t>Aktivnost A530106</t>
  </si>
  <si>
    <t>Nabava udžbenika za učenike OŠ</t>
  </si>
  <si>
    <t>Prehrana učenika u osnovnim školama</t>
  </si>
  <si>
    <t>PROGRAM 5302</t>
  </si>
  <si>
    <t>Unaprjeđenje kvalitete odgojno-obrazovnog sustava</t>
  </si>
  <si>
    <t>Aktivnost A530107</t>
  </si>
  <si>
    <t>Aktivnost A530202</t>
  </si>
  <si>
    <t>Produženi boravak</t>
  </si>
  <si>
    <t>Izvor financiranja 11</t>
  </si>
  <si>
    <t>Opći prihodi i primici</t>
  </si>
  <si>
    <t>Izvor financiranja 51</t>
  </si>
  <si>
    <t>Aktivnost A530209</t>
  </si>
  <si>
    <t>Sufinanciranje rada pomoćnika u nastavi</t>
  </si>
  <si>
    <t>Aktivnost A530222</t>
  </si>
  <si>
    <t>Programi školskog kurikuluma</t>
  </si>
  <si>
    <t>Aktivnost A530238</t>
  </si>
  <si>
    <t>Jedna voćka za svakog prvašića</t>
  </si>
  <si>
    <t>Aktivnost A530239</t>
  </si>
  <si>
    <t>Županijska škola plivanja</t>
  </si>
  <si>
    <t>Aktivnost A530240</t>
  </si>
  <si>
    <t>Obilježavanje postugnuća učenika i nastavnika</t>
  </si>
  <si>
    <t>PROGRAM 5306</t>
  </si>
  <si>
    <t>Menstrualne higijenske potrebštine</t>
  </si>
  <si>
    <t>Aktivnost A530603</t>
  </si>
  <si>
    <t>Natjecanja i smotre</t>
  </si>
  <si>
    <t>PROGRAM 5308</t>
  </si>
  <si>
    <t>Kapitalna ulaganja u odgojno-obazovnu infrastrukturu</t>
  </si>
  <si>
    <t>Kapitalni projekt K530801</t>
  </si>
  <si>
    <t>Opremanje ustanova školstva</t>
  </si>
  <si>
    <t>Prodaja lil zamjena nefinancijske imovine i naknada šteta</t>
  </si>
  <si>
    <t xml:space="preserve">  38 Prenesena sredstva - vlastiti prihodi proračunskih korisnika</t>
  </si>
  <si>
    <t xml:space="preserve">  48 Prenesena sredstva - namjenski prihodi</t>
  </si>
  <si>
    <t xml:space="preserve">  58 Prenesena sredstva - pomoći</t>
  </si>
  <si>
    <t xml:space="preserve">  68 Prenesena sredstva - donacije</t>
  </si>
  <si>
    <t xml:space="preserve">  72 Prodaja ili zamjena nefinancijske imovine i naknada šteta</t>
  </si>
  <si>
    <t xml:space="preserve">  78 Prenesena sredstva - prodaja ili zamjena nefinancijske imovine i naknada šteta</t>
  </si>
  <si>
    <t>Izvor financiranja 38</t>
  </si>
  <si>
    <t>Izvor financiranja 58</t>
  </si>
  <si>
    <t>Izvor financiranja 68</t>
  </si>
  <si>
    <t>Izvor financiranja 48</t>
  </si>
  <si>
    <t>09 Osnovno obrazovanje</t>
  </si>
  <si>
    <t>0980 Usluge obazovanje koje nisu drugdje svrstane</t>
  </si>
  <si>
    <t>0912 Osnovno obrazovanje</t>
  </si>
  <si>
    <t>Projekcija proračuna
za 2027.</t>
  </si>
  <si>
    <t>Izvršenje 2024.</t>
  </si>
  <si>
    <t>Plan 2025.</t>
  </si>
  <si>
    <t>Proračun za 2026.</t>
  </si>
  <si>
    <t>Projekcija proračuna
za 2028.</t>
  </si>
  <si>
    <t xml:space="preserve">  50 Pomoći iz državnog proračuna</t>
  </si>
  <si>
    <t xml:space="preserve">  51 Pomoći programi Unije</t>
  </si>
  <si>
    <t>Izvor financiranja 50</t>
  </si>
  <si>
    <t>Pomoći iz državnog proračuna</t>
  </si>
  <si>
    <t>Pomoći programi Unije</t>
  </si>
  <si>
    <t>Izvor financiranja 55</t>
  </si>
  <si>
    <t>Izvor financiranja 56</t>
  </si>
  <si>
    <t>Pomoći iz državnog proračuna kroz nacionalno sufinanciranje EU projekata</t>
  </si>
  <si>
    <t>Pomoći za provođenje EU projekata</t>
  </si>
  <si>
    <t>Prenesena sredstva MZOM</t>
  </si>
  <si>
    <t xml:space="preserve">  56 Pomoći programi Unije</t>
  </si>
  <si>
    <t xml:space="preserve">  55 Pomoći iz državnog proračuna kroz nacionalno sufinanciranje EU projekata</t>
  </si>
  <si>
    <t xml:space="preserve">FINANCIJSKI PLAN OŠ MARIA MARTINOLIĆA MALI LOŠINJ </t>
  </si>
  <si>
    <t>ZA 2026. I PROJEKCIJE ZA 2027. I 2028.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</si>
</sst>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</font>
    <font>
      <sz val="8"/>
      <name val="Calibri"/>
      <family val="2"/>
      <charset val="238"/>
      <scheme val="minor"/>
    </font>
    <font>
      <sz val="10"/>
      <color indexed="8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5" fillId="0" borderId="0"/>
    <xf numFmtId="0" fontId="7" fillId="0" borderId="0"/>
    <xf numFmtId="0" fontId="24" fillId="0" borderId="0"/>
    <xf numFmtId="0" fontId="7" fillId="0" borderId="0"/>
    <xf numFmtId="0" fontId="3" fillId="0" borderId="0"/>
  </cellStyleXfs>
  <cellXfs count="141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15" fillId="0" borderId="5" xfId="0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0" fontId="21" fillId="2" borderId="3" xfId="0" quotePrefix="1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9" fillId="3" borderId="1" xfId="0" applyNumberFormat="1" applyFont="1" applyFill="1" applyBorder="1" applyAlignment="1">
      <alignment horizontal="left" vertical="center"/>
    </xf>
    <xf numFmtId="4" fontId="7" fillId="3" borderId="2" xfId="0" applyNumberFormat="1" applyFont="1" applyFill="1" applyBorder="1" applyAlignment="1">
      <alignment vertical="center"/>
    </xf>
    <xf numFmtId="4" fontId="6" fillId="0" borderId="3" xfId="0" applyNumberFormat="1" applyFont="1" applyBorder="1" applyAlignment="1">
      <alignment horizontal="right" wrapText="1"/>
    </xf>
    <xf numFmtId="4" fontId="2" fillId="0" borderId="0" xfId="0" applyNumberFormat="1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4" fontId="3" fillId="0" borderId="0" xfId="0" applyNumberFormat="1" applyFont="1"/>
    <xf numFmtId="4" fontId="6" fillId="0" borderId="1" xfId="0" quotePrefix="1" applyNumberFormat="1" applyFont="1" applyBorder="1" applyAlignment="1">
      <alignment horizontal="left" wrapText="1"/>
    </xf>
    <xf numFmtId="4" fontId="6" fillId="0" borderId="2" xfId="0" quotePrefix="1" applyNumberFormat="1" applyFont="1" applyBorder="1" applyAlignment="1">
      <alignment horizontal="left" wrapText="1"/>
    </xf>
    <xf numFmtId="4" fontId="6" fillId="0" borderId="2" xfId="0" quotePrefix="1" applyNumberFormat="1" applyFont="1" applyBorder="1" applyAlignment="1">
      <alignment horizontal="center" wrapText="1"/>
    </xf>
    <xf numFmtId="4" fontId="6" fillId="0" borderId="2" xfId="0" quotePrefix="1" applyNumberFormat="1" applyFont="1" applyBorder="1" applyAlignment="1">
      <alignment horizontal="left"/>
    </xf>
    <xf numFmtId="4" fontId="6" fillId="2" borderId="3" xfId="0" applyNumberFormat="1" applyFont="1" applyFill="1" applyBorder="1" applyAlignment="1">
      <alignment horizontal="center" vertical="center" wrapText="1"/>
    </xf>
    <xf numFmtId="4" fontId="2" fillId="0" borderId="0" xfId="0" quotePrefix="1" applyNumberFormat="1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4" fontId="11" fillId="0" borderId="0" xfId="0" applyNumberFormat="1" applyFont="1" applyAlignment="1">
      <alignment wrapText="1"/>
    </xf>
    <xf numFmtId="4" fontId="9" fillId="4" borderId="1" xfId="0" quotePrefix="1" applyNumberFormat="1" applyFont="1" applyFill="1" applyBorder="1" applyAlignment="1">
      <alignment horizontal="right"/>
    </xf>
    <xf numFmtId="4" fontId="9" fillId="4" borderId="3" xfId="0" applyNumberFormat="1" applyFont="1" applyFill="1" applyBorder="1" applyAlignment="1">
      <alignment horizontal="right" wrapText="1"/>
    </xf>
    <xf numFmtId="4" fontId="9" fillId="3" borderId="1" xfId="0" quotePrefix="1" applyNumberFormat="1" applyFont="1" applyFill="1" applyBorder="1" applyAlignment="1">
      <alignment horizontal="right"/>
    </xf>
    <xf numFmtId="4" fontId="9" fillId="3" borderId="3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0" fontId="7" fillId="2" borderId="3" xfId="0" quotePrefix="1" applyFont="1" applyFill="1" applyBorder="1" applyAlignment="1">
      <alignment horizontal="left" vertical="center" wrapText="1"/>
    </xf>
    <xf numFmtId="4" fontId="6" fillId="0" borderId="4" xfId="0" applyNumberFormat="1" applyFont="1" applyBorder="1" applyAlignment="1">
      <alignment horizontal="right" vertical="center" wrapText="1"/>
    </xf>
    <xf numFmtId="4" fontId="3" fillId="2" borderId="4" xfId="0" applyNumberFormat="1" applyFont="1" applyFill="1" applyBorder="1" applyAlignment="1">
      <alignment horizontal="right" vertical="center"/>
    </xf>
    <xf numFmtId="4" fontId="3" fillId="2" borderId="3" xfId="0" applyNumberFormat="1" applyFont="1" applyFill="1" applyBorder="1" applyAlignment="1">
      <alignment horizontal="right" vertical="center"/>
    </xf>
    <xf numFmtId="4" fontId="3" fillId="2" borderId="3" xfId="0" applyNumberFormat="1" applyFont="1" applyFill="1" applyBorder="1" applyAlignment="1">
      <alignment horizontal="right" vertical="center" wrapText="1"/>
    </xf>
    <xf numFmtId="4" fontId="3" fillId="2" borderId="3" xfId="0" applyNumberFormat="1" applyFont="1" applyFill="1" applyBorder="1" applyAlignment="1">
      <alignment horizontal="right"/>
    </xf>
    <xf numFmtId="4" fontId="23" fillId="0" borderId="3" xfId="0" applyNumberFormat="1" applyFont="1" applyBorder="1" applyAlignment="1">
      <alignment horizontal="right" vertical="center" wrapText="1"/>
    </xf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2" fontId="6" fillId="0" borderId="4" xfId="0" applyNumberFormat="1" applyFont="1" applyBorder="1" applyAlignment="1">
      <alignment horizontal="right" vertical="center" wrapText="1"/>
    </xf>
    <xf numFmtId="2" fontId="3" fillId="2" borderId="4" xfId="0" applyNumberFormat="1" applyFont="1" applyFill="1" applyBorder="1" applyAlignment="1">
      <alignment horizontal="right"/>
    </xf>
    <xf numFmtId="0" fontId="8" fillId="0" borderId="3" xfId="0" quotePrefix="1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4" fontId="3" fillId="5" borderId="4" xfId="0" applyNumberFormat="1" applyFont="1" applyFill="1" applyBorder="1" applyAlignment="1">
      <alignment horizontal="right" vertical="center"/>
    </xf>
    <xf numFmtId="4" fontId="0" fillId="0" borderId="0" xfId="0" applyNumberFormat="1" applyAlignment="1">
      <alignment vertical="center"/>
    </xf>
    <xf numFmtId="4" fontId="3" fillId="0" borderId="4" xfId="0" applyNumberFormat="1" applyFont="1" applyBorder="1" applyAlignment="1">
      <alignment horizontal="right" vertical="center"/>
    </xf>
    <xf numFmtId="0" fontId="6" fillId="6" borderId="4" xfId="0" applyFont="1" applyFill="1" applyBorder="1" applyAlignment="1">
      <alignment horizontal="left" vertical="center" wrapText="1"/>
    </xf>
    <xf numFmtId="4" fontId="3" fillId="6" borderId="4" xfId="0" applyNumberFormat="1" applyFont="1" applyFill="1" applyBorder="1" applyAlignment="1">
      <alignment horizontal="right" vertical="center"/>
    </xf>
    <xf numFmtId="4" fontId="0" fillId="5" borderId="3" xfId="0" applyNumberFormat="1" applyFill="1" applyBorder="1" applyAlignment="1">
      <alignment vertical="center"/>
    </xf>
    <xf numFmtId="4" fontId="0" fillId="0" borderId="0" xfId="0" applyNumberFormat="1"/>
    <xf numFmtId="0" fontId="8" fillId="0" borderId="0" xfId="0" quotePrefix="1" applyFont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164" fontId="0" fillId="0" borderId="0" xfId="0" applyNumberFormat="1"/>
    <xf numFmtId="4" fontId="3" fillId="0" borderId="4" xfId="0" applyNumberFormat="1" applyFont="1" applyBorder="1" applyAlignment="1">
      <alignment horizontal="right"/>
    </xf>
    <xf numFmtId="4" fontId="3" fillId="0" borderId="3" xfId="0" applyNumberFormat="1" applyFont="1" applyBorder="1" applyAlignment="1">
      <alignment horizontal="right"/>
    </xf>
    <xf numFmtId="0" fontId="16" fillId="5" borderId="4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4" fontId="9" fillId="3" borderId="1" xfId="0" quotePrefix="1" applyNumberFormat="1" applyFont="1" applyFill="1" applyBorder="1" applyAlignment="1">
      <alignment horizontal="left" vertical="center" wrapText="1"/>
    </xf>
    <xf numFmtId="4" fontId="7" fillId="3" borderId="2" xfId="0" applyNumberFormat="1" applyFont="1" applyFill="1" applyBorder="1" applyAlignment="1">
      <alignment vertical="center" wrapText="1"/>
    </xf>
    <xf numFmtId="4" fontId="5" fillId="0" borderId="0" xfId="0" applyNumberFormat="1" applyFont="1" applyAlignment="1">
      <alignment horizontal="center" vertical="center" wrapText="1"/>
    </xf>
    <xf numFmtId="4" fontId="11" fillId="0" borderId="0" xfId="0" applyNumberFormat="1" applyFont="1" applyAlignment="1">
      <alignment wrapText="1"/>
    </xf>
    <xf numFmtId="4" fontId="9" fillId="4" borderId="1" xfId="0" applyNumberFormat="1" applyFont="1" applyFill="1" applyBorder="1" applyAlignment="1">
      <alignment horizontal="left" vertical="center" wrapText="1"/>
    </xf>
    <xf numFmtId="4" fontId="9" fillId="4" borderId="2" xfId="0" applyNumberFormat="1" applyFont="1" applyFill="1" applyBorder="1" applyAlignment="1">
      <alignment horizontal="left" vertical="center" wrapText="1"/>
    </xf>
    <xf numFmtId="4" fontId="9" fillId="4" borderId="4" xfId="0" applyNumberFormat="1" applyFont="1" applyFill="1" applyBorder="1" applyAlignment="1">
      <alignment horizontal="left" vertical="center" wrapText="1"/>
    </xf>
    <xf numFmtId="4" fontId="9" fillId="3" borderId="1" xfId="0" applyNumberFormat="1" applyFont="1" applyFill="1" applyBorder="1" applyAlignment="1">
      <alignment horizontal="left" vertical="center" wrapText="1"/>
    </xf>
    <xf numFmtId="4" fontId="9" fillId="3" borderId="2" xfId="0" applyNumberFormat="1" applyFont="1" applyFill="1" applyBorder="1" applyAlignment="1">
      <alignment horizontal="left" vertical="center" wrapText="1"/>
    </xf>
    <xf numFmtId="4" fontId="9" fillId="3" borderId="4" xfId="0" applyNumberFormat="1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4" fontId="9" fillId="0" borderId="1" xfId="0" quotePrefix="1" applyNumberFormat="1" applyFont="1" applyBorder="1" applyAlignment="1">
      <alignment horizontal="left" vertical="center"/>
    </xf>
    <xf numFmtId="4" fontId="7" fillId="0" borderId="2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4" fontId="7" fillId="3" borderId="2" xfId="0" applyNumberFormat="1" applyFont="1" applyFill="1" applyBorder="1" applyAlignment="1">
      <alignment vertical="center"/>
    </xf>
    <xf numFmtId="4" fontId="9" fillId="0" borderId="1" xfId="0" applyNumberFormat="1" applyFont="1" applyBorder="1" applyAlignment="1">
      <alignment horizontal="left" vertical="center" wrapText="1"/>
    </xf>
    <xf numFmtId="4" fontId="7" fillId="0" borderId="2" xfId="0" applyNumberFormat="1" applyFont="1" applyBorder="1" applyAlignment="1">
      <alignment vertical="center" wrapText="1"/>
    </xf>
    <xf numFmtId="4" fontId="9" fillId="0" borderId="1" xfId="0" quotePrefix="1" applyNumberFormat="1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0" fillId="5" borderId="3" xfId="0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</cellXfs>
  <cellStyles count="6">
    <cellStyle name="Normalno" xfId="0" builtinId="0"/>
    <cellStyle name="Normalno 2" xfId="1" xr:uid="{14CFF499-61D8-49AD-B620-A8CCFE795329}"/>
    <cellStyle name="Normalno 2 2" xfId="3" xr:uid="{A32CE6D2-E210-4F19-B6FE-135F4BED25C0}"/>
    <cellStyle name="Normalno 4" xfId="4" xr:uid="{B39A73E0-FEC8-4E90-873B-7B77DC1FD679}"/>
    <cellStyle name="Normalno 5" xfId="2" xr:uid="{6673A9CB-E22A-4C55-941D-6C035B4664B9}"/>
    <cellStyle name="Obično_List1" xfId="5" xr:uid="{676D5B8D-BF74-4736-A07A-46A147CF4D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Dropbox\Glavno%202.5\007%20PLANOVI\PLAN%20SLJEDECA%20GODINA\Prijedolg%20financijskog%20plana.xlsx" TargetMode="External"/><Relationship Id="rId1" Type="http://schemas.openxmlformats.org/officeDocument/2006/relationships/externalLinkPath" Target="/Dropbox/Glavno%202.5/007%20PLANOVI/PLAN%20SLJEDECA%20GODINA/Prijedolg%20financijskog%20pla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ropbox/Glavno%202.5/007%20PLANOVI/PLAN%20SLJEDECA%20GODINA/RADNE%20TABLICA/0.%20-%20UKUPN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ČETNA"/>
      <sheetName val="BILJEŠKE"/>
      <sheetName val="SAŽETAK"/>
      <sheetName val=" Račun prihoda i rashoda"/>
      <sheetName val="Prihodi i rashodi po izvorima"/>
      <sheetName val="Rashodi prema funkcijskoj kl"/>
      <sheetName val="Račun financiranja"/>
      <sheetName val="Račun financiranja po izvorima"/>
      <sheetName val="POSEBNI DIO"/>
    </sheetNames>
    <sheetDataSet>
      <sheetData sheetId="0">
        <row r="1">
          <cell r="C1" t="str">
            <v xml:space="preserve">PRIJEDOLG FINANCIJSKOG PLANA OŠ MARIA MARTINOLIĆA MALI LOŠINJ </v>
          </cell>
        </row>
        <row r="6">
          <cell r="C6" t="str">
            <v>Izvršenje 2024.</v>
          </cell>
          <cell r="D6" t="str">
            <v>Plan 2025.</v>
          </cell>
          <cell r="E6" t="str">
            <v>Proračun za 2026.</v>
          </cell>
          <cell r="F6" t="str">
            <v>Projekcija proračuna
za 2027.</v>
          </cell>
          <cell r="G6" t="str">
            <v>Projekcija proračuna
za 2028.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ČETNA"/>
      <sheetName val="UKUPNO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List1"/>
    </sheetNames>
    <sheetDataSet>
      <sheetData sheetId="0"/>
      <sheetData sheetId="1">
        <row r="611">
          <cell r="F611">
            <v>2904182.4</v>
          </cell>
        </row>
        <row r="680">
          <cell r="F680">
            <v>8</v>
          </cell>
        </row>
        <row r="698">
          <cell r="F698">
            <v>59233.488000000005</v>
          </cell>
        </row>
        <row r="713">
          <cell r="F713">
            <v>11472.4</v>
          </cell>
        </row>
        <row r="731">
          <cell r="F731">
            <v>190241</v>
          </cell>
        </row>
        <row r="739">
          <cell r="F739">
            <v>0</v>
          </cell>
        </row>
        <row r="744">
          <cell r="F74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1"/>
  <sheetViews>
    <sheetView tabSelected="1" workbookViewId="0">
      <selection activeCell="L5" sqref="L5"/>
    </sheetView>
  </sheetViews>
  <sheetFormatPr defaultRowHeight="15" x14ac:dyDescent="0.25"/>
  <cols>
    <col min="5" max="10" width="25.28515625" customWidth="1"/>
  </cols>
  <sheetData>
    <row r="1" spans="1:10" ht="18" customHeight="1" x14ac:dyDescent="0.25">
      <c r="A1" s="120" t="s">
        <v>155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18" customHeight="1" x14ac:dyDescent="0.25">
      <c r="A2" s="120" t="s">
        <v>156</v>
      </c>
      <c r="B2" s="120"/>
      <c r="C2" s="120"/>
      <c r="D2" s="120"/>
      <c r="E2" s="120"/>
      <c r="F2" s="120"/>
      <c r="G2" s="120"/>
      <c r="H2" s="120"/>
      <c r="I2" s="120"/>
      <c r="J2" s="120"/>
    </row>
    <row r="3" spans="1:10" ht="18" x14ac:dyDescent="0.25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15.75" x14ac:dyDescent="0.25">
      <c r="A4" s="120" t="s">
        <v>18</v>
      </c>
      <c r="B4" s="120"/>
      <c r="C4" s="120"/>
      <c r="D4" s="120"/>
      <c r="E4" s="120"/>
      <c r="F4" s="120"/>
      <c r="G4" s="120"/>
      <c r="H4" s="120"/>
      <c r="I4" s="121"/>
      <c r="J4" s="121"/>
    </row>
    <row r="5" spans="1:10" ht="18" x14ac:dyDescent="0.25">
      <c r="A5" s="4"/>
      <c r="B5" s="4"/>
      <c r="C5" s="4"/>
      <c r="D5" s="4"/>
      <c r="E5" s="4"/>
      <c r="F5" s="4"/>
      <c r="G5" s="4"/>
      <c r="H5" s="4"/>
      <c r="I5" s="5"/>
      <c r="J5" s="5"/>
    </row>
    <row r="6" spans="1:10" ht="15.75" x14ac:dyDescent="0.25">
      <c r="A6" s="120" t="s">
        <v>24</v>
      </c>
      <c r="B6" s="122"/>
      <c r="C6" s="122"/>
      <c r="D6" s="122"/>
      <c r="E6" s="122"/>
      <c r="F6" s="122"/>
      <c r="G6" s="122"/>
      <c r="H6" s="122"/>
      <c r="I6" s="122"/>
      <c r="J6" s="122"/>
    </row>
    <row r="7" spans="1:10" ht="18" x14ac:dyDescent="0.25">
      <c r="A7" s="1"/>
      <c r="B7" s="2"/>
      <c r="C7" s="2"/>
      <c r="D7" s="2"/>
      <c r="E7" s="6"/>
      <c r="F7" s="7"/>
      <c r="G7" s="7"/>
      <c r="H7" s="7"/>
      <c r="I7" s="7"/>
      <c r="J7" s="22" t="s">
        <v>31</v>
      </c>
    </row>
    <row r="8" spans="1:10" ht="25.5" x14ac:dyDescent="0.25">
      <c r="A8" s="18"/>
      <c r="B8" s="19"/>
      <c r="C8" s="19"/>
      <c r="D8" s="20"/>
      <c r="E8" s="21"/>
      <c r="F8" s="3" t="s">
        <v>139</v>
      </c>
      <c r="G8" s="3" t="s">
        <v>140</v>
      </c>
      <c r="H8" s="3" t="s">
        <v>141</v>
      </c>
      <c r="I8" s="3" t="s">
        <v>138</v>
      </c>
      <c r="J8" s="3" t="s">
        <v>142</v>
      </c>
    </row>
    <row r="9" spans="1:10" x14ac:dyDescent="0.25">
      <c r="A9" s="107" t="s">
        <v>0</v>
      </c>
      <c r="B9" s="101"/>
      <c r="C9" s="101"/>
      <c r="D9" s="101"/>
      <c r="E9" s="123"/>
      <c r="F9" s="43">
        <v>2690119.6599999997</v>
      </c>
      <c r="G9" s="43">
        <v>3146957.12</v>
      </c>
      <c r="H9" s="43">
        <v>3165137.2879999997</v>
      </c>
      <c r="I9" s="43">
        <v>3165137.2879999997</v>
      </c>
      <c r="J9" s="43">
        <v>3165137.2879999997</v>
      </c>
    </row>
    <row r="10" spans="1:10" x14ac:dyDescent="0.25">
      <c r="A10" s="124" t="s">
        <v>32</v>
      </c>
      <c r="B10" s="125"/>
      <c r="C10" s="125"/>
      <c r="D10" s="125"/>
      <c r="E10" s="119"/>
      <c r="F10" s="44">
        <v>2690119.6599999997</v>
      </c>
      <c r="G10" s="44">
        <v>3146957.12</v>
      </c>
      <c r="H10" s="44">
        <v>3165137.2879999997</v>
      </c>
      <c r="I10" s="44">
        <v>3165137.2879999997</v>
      </c>
      <c r="J10" s="44">
        <v>3165137.2879999997</v>
      </c>
    </row>
    <row r="11" spans="1:10" x14ac:dyDescent="0.25">
      <c r="A11" s="118" t="s">
        <v>33</v>
      </c>
      <c r="B11" s="119"/>
      <c r="C11" s="119"/>
      <c r="D11" s="119"/>
      <c r="E11" s="119"/>
      <c r="F11" s="44">
        <v>0</v>
      </c>
      <c r="G11" s="44">
        <v>0</v>
      </c>
      <c r="H11" s="44">
        <v>0</v>
      </c>
      <c r="I11" s="44">
        <v>0</v>
      </c>
      <c r="J11" s="44">
        <v>0</v>
      </c>
    </row>
    <row r="12" spans="1:10" x14ac:dyDescent="0.25">
      <c r="A12" s="45" t="s">
        <v>1</v>
      </c>
      <c r="B12" s="46"/>
      <c r="C12" s="46"/>
      <c r="D12" s="46"/>
      <c r="E12" s="46"/>
      <c r="F12" s="43">
        <v>2696485.78</v>
      </c>
      <c r="G12" s="43">
        <v>3148722.7600000002</v>
      </c>
      <c r="H12" s="43">
        <v>3165137.2879999997</v>
      </c>
      <c r="I12" s="43">
        <v>3165137.2879999997</v>
      </c>
      <c r="J12" s="43">
        <v>3165137.2879999997</v>
      </c>
    </row>
    <row r="13" spans="1:10" x14ac:dyDescent="0.25">
      <c r="A13" s="126" t="s">
        <v>34</v>
      </c>
      <c r="B13" s="125"/>
      <c r="C13" s="125"/>
      <c r="D13" s="125"/>
      <c r="E13" s="125"/>
      <c r="F13" s="44">
        <v>2654542.84</v>
      </c>
      <c r="G13" s="44">
        <v>3105130.99</v>
      </c>
      <c r="H13" s="44">
        <v>3139517.2879999997</v>
      </c>
      <c r="I13" s="44">
        <v>3139517.2879999997</v>
      </c>
      <c r="J13" s="47">
        <v>3139517.2879999997</v>
      </c>
    </row>
    <row r="14" spans="1:10" x14ac:dyDescent="0.25">
      <c r="A14" s="118" t="s">
        <v>35</v>
      </c>
      <c r="B14" s="119"/>
      <c r="C14" s="119"/>
      <c r="D14" s="119"/>
      <c r="E14" s="119"/>
      <c r="F14" s="44">
        <v>41942.94</v>
      </c>
      <c r="G14" s="44">
        <v>43591.770000000004</v>
      </c>
      <c r="H14" s="44">
        <v>25620</v>
      </c>
      <c r="I14" s="44">
        <v>25620</v>
      </c>
      <c r="J14" s="47">
        <v>25620</v>
      </c>
    </row>
    <row r="15" spans="1:10" x14ac:dyDescent="0.25">
      <c r="A15" s="100" t="s">
        <v>58</v>
      </c>
      <c r="B15" s="101"/>
      <c r="C15" s="101"/>
      <c r="D15" s="101"/>
      <c r="E15" s="101"/>
      <c r="F15" s="43">
        <v>-6366.1200000001118</v>
      </c>
      <c r="G15" s="43">
        <v>-1765.6400000001304</v>
      </c>
      <c r="H15" s="43">
        <v>0</v>
      </c>
      <c r="I15" s="43">
        <v>0</v>
      </c>
      <c r="J15" s="43">
        <v>0</v>
      </c>
    </row>
    <row r="16" spans="1:10" ht="18" x14ac:dyDescent="0.25">
      <c r="A16" s="48"/>
      <c r="B16" s="49"/>
      <c r="C16" s="49"/>
      <c r="D16" s="49"/>
      <c r="E16" s="49"/>
      <c r="F16" s="49"/>
      <c r="G16" s="49"/>
      <c r="H16" s="50"/>
      <c r="I16" s="50"/>
      <c r="J16" s="50"/>
    </row>
    <row r="17" spans="1:10" ht="15.75" x14ac:dyDescent="0.25">
      <c r="A17" s="102" t="s">
        <v>25</v>
      </c>
      <c r="B17" s="103"/>
      <c r="C17" s="103"/>
      <c r="D17" s="103"/>
      <c r="E17" s="103"/>
      <c r="F17" s="103"/>
      <c r="G17" s="103"/>
      <c r="H17" s="103"/>
      <c r="I17" s="103"/>
      <c r="J17" s="103"/>
    </row>
    <row r="18" spans="1:10" ht="18" x14ac:dyDescent="0.25">
      <c r="A18" s="48"/>
      <c r="B18" s="49"/>
      <c r="C18" s="49"/>
      <c r="D18" s="49"/>
      <c r="E18" s="49"/>
      <c r="F18" s="49"/>
      <c r="G18" s="49"/>
      <c r="H18" s="50"/>
      <c r="I18" s="50"/>
      <c r="J18" s="50"/>
    </row>
    <row r="19" spans="1:10" ht="25.5" x14ac:dyDescent="0.25">
      <c r="A19" s="51"/>
      <c r="B19" s="52"/>
      <c r="C19" s="52"/>
      <c r="D19" s="53"/>
      <c r="E19" s="54"/>
      <c r="F19" s="55" t="s">
        <v>139</v>
      </c>
      <c r="G19" s="55" t="s">
        <v>140</v>
      </c>
      <c r="H19" s="55" t="s">
        <v>141</v>
      </c>
      <c r="I19" s="55" t="s">
        <v>138</v>
      </c>
      <c r="J19" s="55" t="s">
        <v>142</v>
      </c>
    </row>
    <row r="20" spans="1:10" x14ac:dyDescent="0.25">
      <c r="A20" s="118" t="s">
        <v>36</v>
      </c>
      <c r="B20" s="119"/>
      <c r="C20" s="119"/>
      <c r="D20" s="119"/>
      <c r="E20" s="119"/>
      <c r="F20" s="44"/>
      <c r="G20" s="44"/>
      <c r="H20" s="44"/>
      <c r="I20" s="44"/>
      <c r="J20" s="47"/>
    </row>
    <row r="21" spans="1:10" x14ac:dyDescent="0.25">
      <c r="A21" s="118" t="s">
        <v>37</v>
      </c>
      <c r="B21" s="119"/>
      <c r="C21" s="119"/>
      <c r="D21" s="119"/>
      <c r="E21" s="119"/>
      <c r="F21" s="44"/>
      <c r="G21" s="44"/>
      <c r="H21" s="44"/>
      <c r="I21" s="44"/>
      <c r="J21" s="47"/>
    </row>
    <row r="22" spans="1:10" x14ac:dyDescent="0.25">
      <c r="A22" s="100" t="s">
        <v>2</v>
      </c>
      <c r="B22" s="101"/>
      <c r="C22" s="101"/>
      <c r="D22" s="101"/>
      <c r="E22" s="101"/>
      <c r="F22" s="43">
        <v>0</v>
      </c>
      <c r="G22" s="43">
        <v>0</v>
      </c>
      <c r="H22" s="43">
        <v>0</v>
      </c>
      <c r="I22" s="43">
        <v>0</v>
      </c>
      <c r="J22" s="43">
        <v>0</v>
      </c>
    </row>
    <row r="23" spans="1:10" x14ac:dyDescent="0.25">
      <c r="A23" s="100" t="s">
        <v>59</v>
      </c>
      <c r="B23" s="101"/>
      <c r="C23" s="101"/>
      <c r="D23" s="101"/>
      <c r="E23" s="101"/>
      <c r="F23" s="43">
        <v>-6366.1200000001118</v>
      </c>
      <c r="G23" s="43">
        <v>-1765.6400000001304</v>
      </c>
      <c r="H23" s="43">
        <v>0</v>
      </c>
      <c r="I23" s="43">
        <v>0</v>
      </c>
      <c r="J23" s="43">
        <v>0</v>
      </c>
    </row>
    <row r="24" spans="1:10" ht="18" x14ac:dyDescent="0.25">
      <c r="A24" s="56"/>
      <c r="B24" s="49"/>
      <c r="C24" s="49"/>
      <c r="D24" s="49"/>
      <c r="E24" s="49"/>
      <c r="F24" s="49"/>
      <c r="G24" s="49"/>
      <c r="H24" s="50"/>
      <c r="I24" s="50"/>
      <c r="J24" s="50"/>
    </row>
    <row r="25" spans="1:10" ht="15.75" x14ac:dyDescent="0.25">
      <c r="A25" s="102" t="s">
        <v>60</v>
      </c>
      <c r="B25" s="103"/>
      <c r="C25" s="103"/>
      <c r="D25" s="103"/>
      <c r="E25" s="103"/>
      <c r="F25" s="103"/>
      <c r="G25" s="103"/>
      <c r="H25" s="103"/>
      <c r="I25" s="103"/>
      <c r="J25" s="103"/>
    </row>
    <row r="26" spans="1:10" ht="15.75" x14ac:dyDescent="0.25">
      <c r="A26" s="57"/>
      <c r="B26" s="58"/>
      <c r="C26" s="58"/>
      <c r="D26" s="58"/>
      <c r="E26" s="58"/>
      <c r="F26" s="58"/>
      <c r="G26" s="58"/>
      <c r="H26" s="58"/>
      <c r="I26" s="58"/>
      <c r="J26" s="58"/>
    </row>
    <row r="27" spans="1:10" ht="25.5" x14ac:dyDescent="0.25">
      <c r="A27" s="51"/>
      <c r="B27" s="52"/>
      <c r="C27" s="52"/>
      <c r="D27" s="53"/>
      <c r="E27" s="54"/>
      <c r="F27" s="55" t="s">
        <v>139</v>
      </c>
      <c r="G27" s="55" t="s">
        <v>140</v>
      </c>
      <c r="H27" s="55" t="s">
        <v>141</v>
      </c>
      <c r="I27" s="55" t="s">
        <v>138</v>
      </c>
      <c r="J27" s="55" t="s">
        <v>142</v>
      </c>
    </row>
    <row r="28" spans="1:10" ht="15" customHeight="1" x14ac:dyDescent="0.25">
      <c r="A28" s="104" t="s">
        <v>61</v>
      </c>
      <c r="B28" s="105"/>
      <c r="C28" s="105"/>
      <c r="D28" s="105"/>
      <c r="E28" s="106"/>
      <c r="F28" s="59">
        <v>8131.7599999999966</v>
      </c>
      <c r="G28" s="59"/>
      <c r="H28" s="59">
        <v>0</v>
      </c>
      <c r="I28" s="59">
        <v>0</v>
      </c>
      <c r="J28" s="60">
        <v>0</v>
      </c>
    </row>
    <row r="29" spans="1:10" ht="15" customHeight="1" x14ac:dyDescent="0.25">
      <c r="A29" s="100" t="s">
        <v>62</v>
      </c>
      <c r="B29" s="101"/>
      <c r="C29" s="101"/>
      <c r="D29" s="101"/>
      <c r="E29" s="101"/>
      <c r="F29" s="61">
        <v>1765.6399999998848</v>
      </c>
      <c r="G29" s="61">
        <v>-1765.6400000001304</v>
      </c>
      <c r="H29" s="61">
        <v>0</v>
      </c>
      <c r="I29" s="61">
        <v>0</v>
      </c>
      <c r="J29" s="62">
        <v>0</v>
      </c>
    </row>
    <row r="30" spans="1:10" ht="45" customHeight="1" x14ac:dyDescent="0.25">
      <c r="A30" s="107" t="s">
        <v>63</v>
      </c>
      <c r="B30" s="108"/>
      <c r="C30" s="108"/>
      <c r="D30" s="108"/>
      <c r="E30" s="109"/>
      <c r="F30" s="61">
        <v>0</v>
      </c>
      <c r="G30" s="61">
        <v>0</v>
      </c>
      <c r="H30" s="61">
        <v>0</v>
      </c>
      <c r="I30" s="61">
        <v>0</v>
      </c>
      <c r="J30" s="62">
        <v>0</v>
      </c>
    </row>
    <row r="31" spans="1:10" ht="15.75" x14ac:dyDescent="0.25">
      <c r="A31" s="27"/>
      <c r="B31" s="28"/>
      <c r="C31" s="28"/>
      <c r="D31" s="28"/>
      <c r="E31" s="28"/>
      <c r="F31" s="28"/>
      <c r="G31" s="28"/>
      <c r="H31" s="28"/>
      <c r="I31" s="28"/>
      <c r="J31" s="28"/>
    </row>
    <row r="32" spans="1:10" ht="15.75" x14ac:dyDescent="0.25">
      <c r="A32" s="110" t="s">
        <v>57</v>
      </c>
      <c r="B32" s="110"/>
      <c r="C32" s="110"/>
      <c r="D32" s="110"/>
      <c r="E32" s="110"/>
      <c r="F32" s="110"/>
      <c r="G32" s="110"/>
      <c r="H32" s="110"/>
      <c r="I32" s="110"/>
      <c r="J32" s="110"/>
    </row>
    <row r="33" spans="1:10" ht="18" x14ac:dyDescent="0.25">
      <c r="A33" s="29"/>
      <c r="B33" s="30"/>
      <c r="C33" s="30"/>
      <c r="D33" s="30"/>
      <c r="E33" s="30"/>
      <c r="F33" s="30"/>
      <c r="G33" s="30"/>
      <c r="H33" s="31"/>
      <c r="I33" s="31"/>
      <c r="J33" s="31"/>
    </row>
    <row r="34" spans="1:10" ht="25.5" x14ac:dyDescent="0.25">
      <c r="A34" s="32"/>
      <c r="B34" s="33"/>
      <c r="C34" s="33"/>
      <c r="D34" s="34"/>
      <c r="E34" s="35"/>
      <c r="F34" s="36" t="s">
        <v>139</v>
      </c>
      <c r="G34" s="36" t="s">
        <v>140</v>
      </c>
      <c r="H34" s="36" t="s">
        <v>141</v>
      </c>
      <c r="I34" s="36" t="s">
        <v>138</v>
      </c>
      <c r="J34" s="36" t="s">
        <v>142</v>
      </c>
    </row>
    <row r="35" spans="1:10" x14ac:dyDescent="0.25">
      <c r="A35" s="111" t="s">
        <v>61</v>
      </c>
      <c r="B35" s="112"/>
      <c r="C35" s="112"/>
      <c r="D35" s="112"/>
      <c r="E35" s="113"/>
      <c r="F35" s="59">
        <v>0</v>
      </c>
      <c r="G35" s="59">
        <v>0</v>
      </c>
      <c r="H35" s="59">
        <v>0</v>
      </c>
      <c r="I35" s="59">
        <v>0</v>
      </c>
      <c r="J35" s="60">
        <v>0</v>
      </c>
    </row>
    <row r="36" spans="1:10" ht="28.5" customHeight="1" x14ac:dyDescent="0.25">
      <c r="A36" s="111" t="s">
        <v>64</v>
      </c>
      <c r="B36" s="112"/>
      <c r="C36" s="112"/>
      <c r="D36" s="112"/>
      <c r="E36" s="113"/>
      <c r="F36" s="59">
        <v>0</v>
      </c>
      <c r="G36" s="59">
        <v>0</v>
      </c>
      <c r="H36" s="59">
        <v>0</v>
      </c>
      <c r="I36" s="59">
        <v>0</v>
      </c>
      <c r="J36" s="60">
        <v>0</v>
      </c>
    </row>
    <row r="37" spans="1:10" x14ac:dyDescent="0.25">
      <c r="A37" s="111" t="s">
        <v>65</v>
      </c>
      <c r="B37" s="114"/>
      <c r="C37" s="114"/>
      <c r="D37" s="114"/>
      <c r="E37" s="115"/>
      <c r="F37" s="59">
        <v>0</v>
      </c>
      <c r="G37" s="59">
        <v>0</v>
      </c>
      <c r="H37" s="59">
        <v>0</v>
      </c>
      <c r="I37" s="59">
        <v>0</v>
      </c>
      <c r="J37" s="60">
        <v>0</v>
      </c>
    </row>
    <row r="38" spans="1:10" ht="15" customHeight="1" x14ac:dyDescent="0.25">
      <c r="A38" s="116" t="s">
        <v>62</v>
      </c>
      <c r="B38" s="117"/>
      <c r="C38" s="117"/>
      <c r="D38" s="117"/>
      <c r="E38" s="117"/>
      <c r="F38" s="63">
        <v>0</v>
      </c>
      <c r="G38" s="63">
        <v>0</v>
      </c>
      <c r="H38" s="63">
        <v>0</v>
      </c>
      <c r="I38" s="63">
        <v>0</v>
      </c>
      <c r="J38" s="64">
        <v>0</v>
      </c>
    </row>
    <row r="39" spans="1:10" ht="17.25" customHeight="1" x14ac:dyDescent="0.25"/>
    <row r="40" spans="1:10" x14ac:dyDescent="0.25">
      <c r="A40" s="98"/>
      <c r="B40" s="99"/>
      <c r="C40" s="99"/>
      <c r="D40" s="99"/>
      <c r="E40" s="99"/>
      <c r="F40" s="99"/>
      <c r="G40" s="99"/>
      <c r="H40" s="99"/>
      <c r="I40" s="99"/>
      <c r="J40" s="99"/>
    </row>
    <row r="41" spans="1:10" ht="9" customHeight="1" x14ac:dyDescent="0.25"/>
  </sheetData>
  <mergeCells count="25">
    <mergeCell ref="A21:E21"/>
    <mergeCell ref="A1:J1"/>
    <mergeCell ref="A4:J4"/>
    <mergeCell ref="A6:J6"/>
    <mergeCell ref="A9:E9"/>
    <mergeCell ref="A10:E10"/>
    <mergeCell ref="A11:E11"/>
    <mergeCell ref="A13:E13"/>
    <mergeCell ref="A14:E14"/>
    <mergeCell ref="A15:E15"/>
    <mergeCell ref="A17:J17"/>
    <mergeCell ref="A20:E20"/>
    <mergeCell ref="A2:J2"/>
    <mergeCell ref="A40:J40"/>
    <mergeCell ref="A22:E22"/>
    <mergeCell ref="A23:E23"/>
    <mergeCell ref="A25:J25"/>
    <mergeCell ref="A28:E28"/>
    <mergeCell ref="A29:E29"/>
    <mergeCell ref="A30:E30"/>
    <mergeCell ref="A32:J32"/>
    <mergeCell ref="A35:E35"/>
    <mergeCell ref="A36:E36"/>
    <mergeCell ref="A37:E37"/>
    <mergeCell ref="A38:E38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4"/>
  <sheetViews>
    <sheetView zoomScaleNormal="100" workbookViewId="0">
      <selection sqref="A1:J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11" ht="18" customHeight="1" x14ac:dyDescent="0.25">
      <c r="A1" s="120" t="s">
        <v>155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1" ht="18" customHeight="1" x14ac:dyDescent="0.25">
      <c r="A2" s="120" t="s">
        <v>156</v>
      </c>
      <c r="B2" s="120"/>
      <c r="C2" s="120"/>
      <c r="D2" s="120"/>
      <c r="E2" s="120"/>
      <c r="F2" s="120"/>
      <c r="G2" s="120"/>
      <c r="H2" s="120"/>
      <c r="I2" s="120"/>
      <c r="J2" s="120"/>
    </row>
    <row r="3" spans="1:11" ht="18" customHeight="1" x14ac:dyDescent="0.25">
      <c r="A3" s="4"/>
      <c r="B3" s="4"/>
      <c r="C3" s="4"/>
      <c r="D3" s="4"/>
      <c r="E3" s="4"/>
      <c r="F3" s="4"/>
      <c r="G3" s="4"/>
      <c r="H3" s="4"/>
    </row>
    <row r="4" spans="1:11" ht="15.75" customHeight="1" x14ac:dyDescent="0.25">
      <c r="A4" s="120" t="s">
        <v>18</v>
      </c>
      <c r="B4" s="120"/>
      <c r="C4" s="120"/>
      <c r="D4" s="120"/>
      <c r="E4" s="120"/>
      <c r="F4" s="120"/>
      <c r="G4" s="120"/>
      <c r="H4" s="120"/>
    </row>
    <row r="5" spans="1:11" ht="18" x14ac:dyDescent="0.25">
      <c r="A5" s="4"/>
      <c r="B5" s="4"/>
      <c r="C5" s="4"/>
      <c r="D5" s="4"/>
      <c r="E5" s="4"/>
      <c r="F5" s="4"/>
      <c r="G5" s="5"/>
      <c r="H5" s="5"/>
    </row>
    <row r="6" spans="1:11" ht="18" customHeight="1" x14ac:dyDescent="0.25">
      <c r="A6" s="120" t="s">
        <v>4</v>
      </c>
      <c r="B6" s="120"/>
      <c r="C6" s="120"/>
      <c r="D6" s="120"/>
      <c r="E6" s="120"/>
      <c r="F6" s="120"/>
      <c r="G6" s="120"/>
      <c r="H6" s="120"/>
    </row>
    <row r="7" spans="1:11" ht="18" x14ac:dyDescent="0.25">
      <c r="A7" s="4"/>
      <c r="B7" s="4"/>
      <c r="C7" s="4"/>
      <c r="D7" s="4"/>
      <c r="E7" s="4"/>
      <c r="F7" s="4"/>
      <c r="G7" s="5"/>
      <c r="H7" s="5"/>
    </row>
    <row r="8" spans="1:11" ht="15.75" customHeight="1" x14ac:dyDescent="0.25">
      <c r="A8" s="120" t="s">
        <v>38</v>
      </c>
      <c r="B8" s="120"/>
      <c r="C8" s="120"/>
      <c r="D8" s="120"/>
      <c r="E8" s="120"/>
      <c r="F8" s="120"/>
      <c r="G8" s="120"/>
      <c r="H8" s="120"/>
    </row>
    <row r="9" spans="1:11" ht="18" x14ac:dyDescent="0.25">
      <c r="A9" s="4"/>
      <c r="B9" s="4"/>
      <c r="C9" s="4"/>
      <c r="D9" s="4"/>
      <c r="E9" s="4"/>
      <c r="F9" s="4"/>
      <c r="G9" s="5"/>
      <c r="H9" s="5"/>
    </row>
    <row r="10" spans="1:11" ht="25.5" x14ac:dyDescent="0.25">
      <c r="A10" s="15" t="s">
        <v>5</v>
      </c>
      <c r="B10" s="14" t="s">
        <v>6</v>
      </c>
      <c r="C10" s="14" t="s">
        <v>3</v>
      </c>
      <c r="D10" s="14" t="str">
        <f>[1]POČETNA!C6</f>
        <v>Izvršenje 2024.</v>
      </c>
      <c r="E10" s="15" t="str">
        <f>[1]POČETNA!D6</f>
        <v>Plan 2025.</v>
      </c>
      <c r="F10" s="15" t="str">
        <f>[1]POČETNA!E6</f>
        <v>Proračun za 2026.</v>
      </c>
      <c r="G10" s="15" t="str">
        <f>[1]POČETNA!F6</f>
        <v>Projekcija proračuna
za 2027.</v>
      </c>
      <c r="H10" s="15" t="str">
        <f>[1]POČETNA!G6</f>
        <v>Projekcija proračuna
za 2028.</v>
      </c>
    </row>
    <row r="11" spans="1:11" x14ac:dyDescent="0.25">
      <c r="A11" s="24"/>
      <c r="B11" s="25"/>
      <c r="C11" s="23" t="s">
        <v>0</v>
      </c>
      <c r="D11" s="66">
        <v>2690119.6599999997</v>
      </c>
      <c r="E11" s="66">
        <v>3146957.12</v>
      </c>
      <c r="F11" s="66">
        <f t="shared" ref="F11:G11" si="0">F12+F19</f>
        <v>3165137.2879999997</v>
      </c>
      <c r="G11" s="66">
        <f t="shared" si="0"/>
        <v>3165137.2879999997</v>
      </c>
      <c r="H11" s="66">
        <f>H12+H19</f>
        <v>3165137.2879999997</v>
      </c>
      <c r="K11" s="84"/>
    </row>
    <row r="12" spans="1:11" ht="15.75" customHeight="1" x14ac:dyDescent="0.25">
      <c r="A12" s="8">
        <v>6</v>
      </c>
      <c r="B12" s="8"/>
      <c r="C12" s="8" t="s">
        <v>7</v>
      </c>
      <c r="D12" s="67">
        <v>2690119.6599999997</v>
      </c>
      <c r="E12" s="67">
        <v>3146957.12</v>
      </c>
      <c r="F12" s="67">
        <f t="shared" ref="F12:H12" si="1">SUM(F13:F18)</f>
        <v>3165137.2879999997</v>
      </c>
      <c r="G12" s="67">
        <f t="shared" si="1"/>
        <v>3165137.2879999997</v>
      </c>
      <c r="H12" s="67">
        <f t="shared" si="1"/>
        <v>3165137.2879999997</v>
      </c>
    </row>
    <row r="13" spans="1:11" ht="38.25" x14ac:dyDescent="0.25">
      <c r="A13" s="8"/>
      <c r="B13" s="12">
        <v>63</v>
      </c>
      <c r="C13" s="12" t="s">
        <v>27</v>
      </c>
      <c r="D13" s="67">
        <v>2399457.63</v>
      </c>
      <c r="E13" s="68">
        <v>2838578.0700000003</v>
      </c>
      <c r="F13" s="68">
        <f>[2]UKUPNO!$F$611</f>
        <v>2904182.4</v>
      </c>
      <c r="G13" s="68">
        <f>[2]UKUPNO!$F$611</f>
        <v>2904182.4</v>
      </c>
      <c r="H13" s="68">
        <f>[2]UKUPNO!$F$611</f>
        <v>2904182.4</v>
      </c>
    </row>
    <row r="14" spans="1:11" x14ac:dyDescent="0.25">
      <c r="A14" s="8"/>
      <c r="B14" s="12">
        <v>64</v>
      </c>
      <c r="C14" s="12" t="s">
        <v>78</v>
      </c>
      <c r="D14" s="67">
        <v>11.15</v>
      </c>
      <c r="E14" s="68">
        <v>8</v>
      </c>
      <c r="F14" s="68">
        <f>[2]UKUPNO!$F$680</f>
        <v>8</v>
      </c>
      <c r="G14" s="68">
        <f>[2]UKUPNO!$F$680</f>
        <v>8</v>
      </c>
      <c r="H14" s="68">
        <f>[2]UKUPNO!$F$680</f>
        <v>8</v>
      </c>
    </row>
    <row r="15" spans="1:11" ht="51" x14ac:dyDescent="0.25">
      <c r="A15" s="8"/>
      <c r="B15" s="12">
        <v>65</v>
      </c>
      <c r="C15" s="12" t="s">
        <v>79</v>
      </c>
      <c r="D15" s="67">
        <v>69427.929999999993</v>
      </c>
      <c r="E15" s="68">
        <v>62625.270000000011</v>
      </c>
      <c r="F15" s="68">
        <f>[2]UKUPNO!$F$698</f>
        <v>59233.488000000005</v>
      </c>
      <c r="G15" s="68">
        <f>[2]UKUPNO!$F$698</f>
        <v>59233.488000000005</v>
      </c>
      <c r="H15" s="68">
        <f>[2]UKUPNO!$F$698</f>
        <v>59233.488000000005</v>
      </c>
    </row>
    <row r="16" spans="1:11" ht="38.25" x14ac:dyDescent="0.25">
      <c r="A16" s="9"/>
      <c r="B16" s="37">
        <v>66</v>
      </c>
      <c r="C16" s="12" t="s">
        <v>80</v>
      </c>
      <c r="D16" s="67">
        <v>19467.809999999998</v>
      </c>
      <c r="E16" s="68">
        <v>22799.03</v>
      </c>
      <c r="F16" s="68">
        <f>[2]UKUPNO!$F$713</f>
        <v>11472.4</v>
      </c>
      <c r="G16" s="68">
        <f>[2]UKUPNO!$F$713</f>
        <v>11472.4</v>
      </c>
      <c r="H16" s="68">
        <f>[2]UKUPNO!$F$713</f>
        <v>11472.4</v>
      </c>
    </row>
    <row r="17" spans="1:8" ht="38.25" x14ac:dyDescent="0.25">
      <c r="A17" s="9"/>
      <c r="B17" s="9">
        <v>67</v>
      </c>
      <c r="C17" s="12" t="s">
        <v>28</v>
      </c>
      <c r="D17" s="67">
        <v>201755.14</v>
      </c>
      <c r="E17" s="68">
        <v>222946.74999999997</v>
      </c>
      <c r="F17" s="68">
        <f>[2]UKUPNO!$F$731</f>
        <v>190241</v>
      </c>
      <c r="G17" s="68">
        <f>[2]UKUPNO!$F$731</f>
        <v>190241</v>
      </c>
      <c r="H17" s="68">
        <f>[2]UKUPNO!$F$731</f>
        <v>190241</v>
      </c>
    </row>
    <row r="18" spans="1:8" ht="25.5" x14ac:dyDescent="0.25">
      <c r="A18" s="9"/>
      <c r="B18" s="9">
        <v>68</v>
      </c>
      <c r="C18" s="12" t="s">
        <v>81</v>
      </c>
      <c r="D18" s="68">
        <v>0</v>
      </c>
      <c r="E18" s="68">
        <v>0</v>
      </c>
      <c r="F18" s="68">
        <f>[2]UKUPNO!$F$739</f>
        <v>0</v>
      </c>
      <c r="G18" s="68">
        <f>[2]UKUPNO!$F$739</f>
        <v>0</v>
      </c>
      <c r="H18" s="68">
        <f>[2]UKUPNO!$F$739</f>
        <v>0</v>
      </c>
    </row>
    <row r="19" spans="1:8" ht="25.5" x14ac:dyDescent="0.25">
      <c r="A19" s="11">
        <v>7</v>
      </c>
      <c r="B19" s="11"/>
      <c r="C19" s="16" t="s">
        <v>8</v>
      </c>
      <c r="D19" s="67">
        <v>0</v>
      </c>
      <c r="E19" s="67">
        <v>0</v>
      </c>
      <c r="F19" s="67">
        <f t="shared" ref="F19:H19" si="2">F20</f>
        <v>0</v>
      </c>
      <c r="G19" s="67">
        <f t="shared" si="2"/>
        <v>0</v>
      </c>
      <c r="H19" s="67">
        <f t="shared" si="2"/>
        <v>0</v>
      </c>
    </row>
    <row r="20" spans="1:8" ht="38.25" x14ac:dyDescent="0.25">
      <c r="A20" s="12"/>
      <c r="B20" s="12">
        <v>72</v>
      </c>
      <c r="C20" s="17" t="s">
        <v>26</v>
      </c>
      <c r="D20" s="68">
        <v>0</v>
      </c>
      <c r="E20" s="68">
        <v>0</v>
      </c>
      <c r="F20" s="68">
        <f>[2]UKUPNO!$F$744</f>
        <v>0</v>
      </c>
      <c r="G20" s="68">
        <f>[2]UKUPNO!$F$744</f>
        <v>0</v>
      </c>
      <c r="H20" s="69">
        <f>[2]UKUPNO!$F$744</f>
        <v>0</v>
      </c>
    </row>
    <row r="22" spans="1:8" ht="15.75" x14ac:dyDescent="0.25">
      <c r="A22" s="120" t="s">
        <v>39</v>
      </c>
      <c r="B22" s="127"/>
      <c r="C22" s="127"/>
      <c r="D22" s="127"/>
      <c r="E22" s="127"/>
      <c r="F22" s="127"/>
      <c r="G22" s="127"/>
      <c r="H22" s="127"/>
    </row>
    <row r="23" spans="1:8" ht="18" x14ac:dyDescent="0.25">
      <c r="A23" s="4"/>
      <c r="B23" s="4"/>
      <c r="C23" s="4"/>
      <c r="D23" s="4"/>
      <c r="E23" s="4"/>
      <c r="F23" s="4"/>
      <c r="G23" s="5"/>
      <c r="H23" s="5"/>
    </row>
    <row r="24" spans="1:8" ht="25.5" x14ac:dyDescent="0.25">
      <c r="A24" s="15" t="s">
        <v>5</v>
      </c>
      <c r="B24" s="14" t="s">
        <v>6</v>
      </c>
      <c r="C24" s="14" t="s">
        <v>9</v>
      </c>
      <c r="D24" s="14" t="s">
        <v>139</v>
      </c>
      <c r="E24" s="15" t="s">
        <v>140</v>
      </c>
      <c r="F24" s="15" t="s">
        <v>141</v>
      </c>
      <c r="G24" s="15" t="s">
        <v>138</v>
      </c>
      <c r="H24" s="15" t="s">
        <v>142</v>
      </c>
    </row>
    <row r="25" spans="1:8" x14ac:dyDescent="0.25">
      <c r="A25" s="24"/>
      <c r="B25" s="25"/>
      <c r="C25" s="23" t="s">
        <v>1</v>
      </c>
      <c r="D25" s="66">
        <v>2696485.78</v>
      </c>
      <c r="E25" s="66">
        <v>3148722.7600000002</v>
      </c>
      <c r="F25" s="66">
        <v>3165137.2879999997</v>
      </c>
      <c r="G25" s="66">
        <v>3165137.2879999997</v>
      </c>
      <c r="H25" s="66">
        <v>3165137.2879999997</v>
      </c>
    </row>
    <row r="26" spans="1:8" ht="15.75" customHeight="1" x14ac:dyDescent="0.25">
      <c r="A26" s="8">
        <v>3</v>
      </c>
      <c r="B26" s="8"/>
      <c r="C26" s="8" t="s">
        <v>10</v>
      </c>
      <c r="D26" s="67">
        <v>2654542.84</v>
      </c>
      <c r="E26" s="67">
        <v>3105130.99</v>
      </c>
      <c r="F26" s="67">
        <v>3139517.2879999997</v>
      </c>
      <c r="G26" s="67">
        <v>3139517.2879999997</v>
      </c>
      <c r="H26" s="67">
        <v>3139517.2879999997</v>
      </c>
    </row>
    <row r="27" spans="1:8" ht="15.75" customHeight="1" x14ac:dyDescent="0.25">
      <c r="A27" s="8"/>
      <c r="B27" s="12">
        <v>31</v>
      </c>
      <c r="C27" s="12" t="s">
        <v>11</v>
      </c>
      <c r="D27" s="67">
        <v>2251886.66</v>
      </c>
      <c r="E27" s="68">
        <v>2678396.37</v>
      </c>
      <c r="F27" s="68">
        <v>2742497.8</v>
      </c>
      <c r="G27" s="68">
        <v>2742497.8</v>
      </c>
      <c r="H27" s="68">
        <v>2742497.8</v>
      </c>
    </row>
    <row r="28" spans="1:8" x14ac:dyDescent="0.25">
      <c r="A28" s="9"/>
      <c r="B28" s="9">
        <v>32</v>
      </c>
      <c r="C28" s="9" t="s">
        <v>21</v>
      </c>
      <c r="D28" s="67">
        <v>369983.16000000003</v>
      </c>
      <c r="E28" s="68">
        <v>393576.39</v>
      </c>
      <c r="F28" s="68">
        <v>364644.48800000001</v>
      </c>
      <c r="G28" s="68">
        <v>364644.48800000001</v>
      </c>
      <c r="H28" s="68">
        <v>364644.48800000001</v>
      </c>
    </row>
    <row r="29" spans="1:8" x14ac:dyDescent="0.25">
      <c r="A29" s="9"/>
      <c r="B29" s="9">
        <v>34</v>
      </c>
      <c r="C29" s="9" t="s">
        <v>71</v>
      </c>
      <c r="D29" s="67">
        <v>471.22</v>
      </c>
      <c r="E29" s="68">
        <v>300.09000000000003</v>
      </c>
      <c r="F29" s="68">
        <v>300</v>
      </c>
      <c r="G29" s="68">
        <v>300</v>
      </c>
      <c r="H29" s="68">
        <v>300</v>
      </c>
    </row>
    <row r="30" spans="1:8" ht="38.25" x14ac:dyDescent="0.25">
      <c r="A30" s="9"/>
      <c r="B30" s="9">
        <v>37</v>
      </c>
      <c r="C30" s="65" t="s">
        <v>70</v>
      </c>
      <c r="D30" s="67">
        <v>30819.58</v>
      </c>
      <c r="E30" s="68">
        <v>31782.639999999999</v>
      </c>
      <c r="F30" s="68">
        <v>31000</v>
      </c>
      <c r="G30" s="68">
        <v>31000</v>
      </c>
      <c r="H30" s="68">
        <v>31000</v>
      </c>
    </row>
    <row r="31" spans="1:8" x14ac:dyDescent="0.25">
      <c r="A31" s="9"/>
      <c r="B31" s="37">
        <v>38</v>
      </c>
      <c r="C31" s="9" t="s">
        <v>69</v>
      </c>
      <c r="D31" s="67">
        <v>1382.22</v>
      </c>
      <c r="E31" s="68">
        <v>1075.5</v>
      </c>
      <c r="F31" s="68">
        <v>1075</v>
      </c>
      <c r="G31" s="68">
        <v>1075</v>
      </c>
      <c r="H31" s="68">
        <v>1075</v>
      </c>
    </row>
    <row r="32" spans="1:8" ht="25.5" x14ac:dyDescent="0.25">
      <c r="A32" s="11">
        <v>4</v>
      </c>
      <c r="B32" s="11"/>
      <c r="C32" s="16" t="s">
        <v>12</v>
      </c>
      <c r="D32" s="67">
        <v>41942.94</v>
      </c>
      <c r="E32" s="67">
        <v>43591.770000000004</v>
      </c>
      <c r="F32" s="67">
        <v>25620</v>
      </c>
      <c r="G32" s="67">
        <v>25620</v>
      </c>
      <c r="H32" s="67">
        <v>25620</v>
      </c>
    </row>
    <row r="33" spans="1:8" ht="38.25" x14ac:dyDescent="0.25">
      <c r="A33" s="12"/>
      <c r="B33" s="12">
        <v>42</v>
      </c>
      <c r="C33" s="17" t="s">
        <v>29</v>
      </c>
      <c r="D33" s="67">
        <v>41942.94</v>
      </c>
      <c r="E33" s="68">
        <v>43591.770000000004</v>
      </c>
      <c r="F33" s="68">
        <v>25620</v>
      </c>
      <c r="G33" s="68">
        <v>25620</v>
      </c>
      <c r="H33" s="69">
        <v>25620</v>
      </c>
    </row>
    <row r="34" spans="1:8" ht="25.5" x14ac:dyDescent="0.25">
      <c r="A34" s="12"/>
      <c r="B34" s="12">
        <v>45</v>
      </c>
      <c r="C34" s="17" t="s">
        <v>68</v>
      </c>
      <c r="D34" s="68">
        <v>0</v>
      </c>
      <c r="E34" s="68">
        <v>0</v>
      </c>
      <c r="F34" s="68">
        <v>0</v>
      </c>
      <c r="G34" s="68">
        <v>0</v>
      </c>
      <c r="H34" s="69">
        <v>0</v>
      </c>
    </row>
  </sheetData>
  <mergeCells count="6">
    <mergeCell ref="A22:H22"/>
    <mergeCell ref="A4:H4"/>
    <mergeCell ref="A6:H6"/>
    <mergeCell ref="A8:H8"/>
    <mergeCell ref="A1:J1"/>
    <mergeCell ref="A2:J2"/>
  </mergeCells>
  <pageMargins left="0.70866141732283472" right="0.70866141732283472" top="0.15748031496062992" bottom="0.55118110236220474" header="0.31496062992125984" footer="0.31496062992125984"/>
  <pageSetup paperSize="9" scale="70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5"/>
  <sheetViews>
    <sheetView zoomScaleNormal="100" workbookViewId="0">
      <selection sqref="A1:J2"/>
    </sheetView>
  </sheetViews>
  <sheetFormatPr defaultRowHeight="15" x14ac:dyDescent="0.25"/>
  <cols>
    <col min="1" max="6" width="25.28515625" customWidth="1"/>
    <col min="8" max="8" width="11.5703125" customWidth="1"/>
    <col min="9" max="9" width="16.5703125" customWidth="1"/>
    <col min="11" max="11" width="12.5703125" bestFit="1" customWidth="1"/>
    <col min="14" max="14" width="17.28515625" customWidth="1"/>
  </cols>
  <sheetData>
    <row r="1" spans="1:10" ht="18" customHeight="1" x14ac:dyDescent="0.25">
      <c r="A1" s="120" t="s">
        <v>155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18" customHeight="1" x14ac:dyDescent="0.25">
      <c r="A2" s="120" t="s">
        <v>156</v>
      </c>
      <c r="B2" s="120"/>
      <c r="C2" s="120"/>
      <c r="D2" s="120"/>
      <c r="E2" s="120"/>
      <c r="F2" s="120"/>
      <c r="G2" s="120"/>
      <c r="H2" s="120"/>
      <c r="I2" s="120"/>
      <c r="J2" s="120"/>
    </row>
    <row r="3" spans="1:10" ht="18" customHeight="1" x14ac:dyDescent="0.25">
      <c r="A3" s="4"/>
      <c r="B3" s="4"/>
      <c r="C3" s="4"/>
      <c r="D3" s="4"/>
      <c r="E3" s="4"/>
      <c r="F3" s="4"/>
    </row>
    <row r="4" spans="1:10" ht="15.75" customHeight="1" x14ac:dyDescent="0.25">
      <c r="A4" s="120" t="s">
        <v>18</v>
      </c>
      <c r="B4" s="120"/>
      <c r="C4" s="120"/>
      <c r="D4" s="120"/>
      <c r="E4" s="120"/>
      <c r="F4" s="120"/>
    </row>
    <row r="5" spans="1:10" ht="18" x14ac:dyDescent="0.25">
      <c r="B5" s="4"/>
      <c r="C5" s="4"/>
      <c r="D5" s="4"/>
      <c r="E5" s="5"/>
      <c r="F5" s="5"/>
    </row>
    <row r="6" spans="1:10" ht="18" customHeight="1" x14ac:dyDescent="0.25">
      <c r="A6" s="120" t="s">
        <v>4</v>
      </c>
      <c r="B6" s="120"/>
      <c r="C6" s="120"/>
      <c r="D6" s="120"/>
      <c r="E6" s="120"/>
      <c r="F6" s="120"/>
    </row>
    <row r="7" spans="1:10" ht="18" x14ac:dyDescent="0.25">
      <c r="A7" s="4"/>
      <c r="B7" s="4"/>
      <c r="C7" s="4"/>
      <c r="D7" s="4"/>
      <c r="E7" s="5"/>
      <c r="F7" s="5"/>
    </row>
    <row r="8" spans="1:10" ht="15.75" customHeight="1" x14ac:dyDescent="0.25">
      <c r="A8" s="120" t="s">
        <v>40</v>
      </c>
      <c r="B8" s="120"/>
      <c r="C8" s="120"/>
      <c r="D8" s="120"/>
      <c r="E8" s="120"/>
      <c r="F8" s="120"/>
    </row>
    <row r="9" spans="1:10" ht="18" x14ac:dyDescent="0.25">
      <c r="A9" s="4"/>
      <c r="B9" s="4"/>
      <c r="C9" s="4"/>
      <c r="D9" s="4"/>
      <c r="E9" s="5"/>
      <c r="F9" s="5"/>
    </row>
    <row r="10" spans="1:10" ht="25.5" x14ac:dyDescent="0.25">
      <c r="A10" s="15" t="s">
        <v>42</v>
      </c>
      <c r="B10" s="14" t="s">
        <v>139</v>
      </c>
      <c r="C10" s="15" t="s">
        <v>140</v>
      </c>
      <c r="D10" s="15" t="s">
        <v>141</v>
      </c>
      <c r="E10" s="15" t="s">
        <v>138</v>
      </c>
      <c r="F10" s="15" t="s">
        <v>142</v>
      </c>
    </row>
    <row r="11" spans="1:10" x14ac:dyDescent="0.25">
      <c r="A11" s="26" t="s">
        <v>0</v>
      </c>
      <c r="B11" s="66">
        <v>2680578.3799999994</v>
      </c>
      <c r="C11" s="66">
        <v>3136976.0800000005</v>
      </c>
      <c r="D11" s="66">
        <v>3165137.2879999997</v>
      </c>
      <c r="E11" s="66">
        <v>3165137.2879999997</v>
      </c>
      <c r="F11" s="66">
        <v>3165137.2879999997</v>
      </c>
    </row>
    <row r="12" spans="1:10" x14ac:dyDescent="0.25">
      <c r="A12" s="16" t="s">
        <v>47</v>
      </c>
      <c r="B12" s="71">
        <v>45530.44</v>
      </c>
      <c r="C12" s="71">
        <v>54110.12</v>
      </c>
      <c r="D12" s="71">
        <v>38085.39</v>
      </c>
      <c r="E12" s="71">
        <v>38085.39</v>
      </c>
      <c r="F12" s="71">
        <v>38085.39</v>
      </c>
    </row>
    <row r="13" spans="1:10" x14ac:dyDescent="0.25">
      <c r="A13" s="10" t="s">
        <v>48</v>
      </c>
      <c r="B13" s="70">
        <v>45530.44</v>
      </c>
      <c r="C13" s="70">
        <v>54110.12</v>
      </c>
      <c r="D13" s="70">
        <v>38085.39</v>
      </c>
      <c r="E13" s="70">
        <v>38085.39</v>
      </c>
      <c r="F13" s="70">
        <v>38085.39</v>
      </c>
    </row>
    <row r="14" spans="1:10" x14ac:dyDescent="0.25">
      <c r="A14" s="16" t="s">
        <v>49</v>
      </c>
      <c r="B14" s="70">
        <v>8104.33</v>
      </c>
      <c r="C14" s="70">
        <v>10691.43</v>
      </c>
      <c r="D14" s="70">
        <v>9830.4</v>
      </c>
      <c r="E14" s="70">
        <v>9830.4</v>
      </c>
      <c r="F14" s="70">
        <v>9830.4</v>
      </c>
    </row>
    <row r="15" spans="1:10" x14ac:dyDescent="0.25">
      <c r="A15" s="10" t="s">
        <v>50</v>
      </c>
      <c r="B15" s="70">
        <v>8104.33</v>
      </c>
      <c r="C15" s="70">
        <v>10691.43</v>
      </c>
      <c r="D15" s="70">
        <v>9830.4</v>
      </c>
      <c r="E15" s="70">
        <v>9830.4</v>
      </c>
      <c r="F15" s="70">
        <v>9830.4</v>
      </c>
    </row>
    <row r="16" spans="1:10" ht="25.5" x14ac:dyDescent="0.25">
      <c r="A16" s="8" t="s">
        <v>45</v>
      </c>
      <c r="B16" s="72">
        <v>200503.16</v>
      </c>
      <c r="C16" s="72">
        <v>210352.07</v>
      </c>
      <c r="D16" s="72">
        <v>200183.48800000001</v>
      </c>
      <c r="E16" s="72">
        <v>200183.48800000001</v>
      </c>
      <c r="F16" s="72">
        <v>200183.48800000001</v>
      </c>
    </row>
    <row r="17" spans="1:6" ht="25.5" x14ac:dyDescent="0.25">
      <c r="A17" s="13" t="s">
        <v>46</v>
      </c>
      <c r="B17" s="72">
        <v>68631.78</v>
      </c>
      <c r="C17" s="72">
        <v>62550.270000000011</v>
      </c>
      <c r="D17" s="72">
        <v>59183.488000000005</v>
      </c>
      <c r="E17" s="72">
        <v>59183.488000000005</v>
      </c>
      <c r="F17" s="72">
        <v>59183.488000000005</v>
      </c>
    </row>
    <row r="18" spans="1:6" ht="25.5" x14ac:dyDescent="0.25">
      <c r="A18" s="13" t="s">
        <v>82</v>
      </c>
      <c r="B18" s="72">
        <v>131871.38</v>
      </c>
      <c r="C18" s="72">
        <v>147801.79999999999</v>
      </c>
      <c r="D18" s="72">
        <v>141000</v>
      </c>
      <c r="E18" s="72">
        <v>141000</v>
      </c>
      <c r="F18" s="72">
        <v>141000</v>
      </c>
    </row>
    <row r="19" spans="1:6" x14ac:dyDescent="0.25">
      <c r="A19" s="26" t="s">
        <v>43</v>
      </c>
      <c r="B19" s="72">
        <v>2414269.6699999995</v>
      </c>
      <c r="C19" s="72">
        <v>2849631.8600000003</v>
      </c>
      <c r="D19" s="72">
        <v>2915338.01</v>
      </c>
      <c r="E19" s="72">
        <v>2915338.01</v>
      </c>
      <c r="F19" s="72">
        <v>2915338.01</v>
      </c>
    </row>
    <row r="20" spans="1:6" ht="25.5" x14ac:dyDescent="0.25">
      <c r="A20" s="13" t="s">
        <v>143</v>
      </c>
      <c r="B20" s="89">
        <v>0</v>
      </c>
      <c r="C20" s="89">
        <v>0</v>
      </c>
      <c r="D20" s="72">
        <v>2763882.4</v>
      </c>
      <c r="E20" s="72">
        <v>2763882.4</v>
      </c>
      <c r="F20" s="72">
        <v>2763882.4</v>
      </c>
    </row>
    <row r="21" spans="1:6" x14ac:dyDescent="0.25">
      <c r="A21" s="10" t="s">
        <v>144</v>
      </c>
      <c r="B21" s="72">
        <v>18612.939999999999</v>
      </c>
      <c r="C21" s="72">
        <v>18592.53</v>
      </c>
      <c r="D21" s="72">
        <v>0</v>
      </c>
      <c r="E21" s="72">
        <v>0</v>
      </c>
      <c r="F21" s="72">
        <v>0</v>
      </c>
    </row>
    <row r="22" spans="1:6" x14ac:dyDescent="0.25">
      <c r="A22" s="10" t="s">
        <v>44</v>
      </c>
      <c r="B22" s="72">
        <v>2395656.7299999995</v>
      </c>
      <c r="C22" s="72">
        <v>2831039.33</v>
      </c>
      <c r="D22" s="72">
        <v>140300</v>
      </c>
      <c r="E22" s="72">
        <v>140300</v>
      </c>
      <c r="F22" s="72">
        <v>140300</v>
      </c>
    </row>
    <row r="23" spans="1:6" ht="38.25" x14ac:dyDescent="0.25">
      <c r="A23" s="13" t="s">
        <v>154</v>
      </c>
      <c r="B23" s="72">
        <v>0</v>
      </c>
      <c r="C23" s="72">
        <v>0</v>
      </c>
      <c r="D23" s="72">
        <v>2884.61</v>
      </c>
      <c r="E23" s="72">
        <v>2884.61</v>
      </c>
      <c r="F23" s="72">
        <v>2884.61</v>
      </c>
    </row>
    <row r="24" spans="1:6" x14ac:dyDescent="0.25">
      <c r="A24" s="10" t="s">
        <v>153</v>
      </c>
      <c r="B24" s="72">
        <v>0</v>
      </c>
      <c r="C24" s="72">
        <v>0</v>
      </c>
      <c r="D24" s="72">
        <v>8271</v>
      </c>
      <c r="E24" s="72">
        <v>8271</v>
      </c>
      <c r="F24" s="72">
        <v>8271</v>
      </c>
    </row>
    <row r="25" spans="1:6" x14ac:dyDescent="0.25">
      <c r="A25" s="26" t="s">
        <v>67</v>
      </c>
      <c r="B25" s="72">
        <v>11374.63</v>
      </c>
      <c r="C25" s="72">
        <v>12115.6</v>
      </c>
      <c r="D25" s="72">
        <v>1650</v>
      </c>
      <c r="E25" s="72">
        <v>1650</v>
      </c>
      <c r="F25" s="72">
        <v>1650</v>
      </c>
    </row>
    <row r="26" spans="1:6" x14ac:dyDescent="0.25">
      <c r="A26" s="10" t="s">
        <v>66</v>
      </c>
      <c r="B26" s="72">
        <v>11374.63</v>
      </c>
      <c r="C26" s="72">
        <v>12115.6</v>
      </c>
      <c r="D26" s="72">
        <v>1650</v>
      </c>
      <c r="E26" s="72">
        <v>1650</v>
      </c>
      <c r="F26" s="72">
        <v>1650</v>
      </c>
    </row>
    <row r="27" spans="1:6" ht="38.25" x14ac:dyDescent="0.25">
      <c r="A27" s="26" t="s">
        <v>83</v>
      </c>
      <c r="B27" s="72">
        <v>796.15</v>
      </c>
      <c r="C27" s="72">
        <v>75</v>
      </c>
      <c r="D27" s="72">
        <v>50</v>
      </c>
      <c r="E27" s="72">
        <v>50</v>
      </c>
      <c r="F27" s="72">
        <v>50</v>
      </c>
    </row>
    <row r="28" spans="1:6" ht="38.25" x14ac:dyDescent="0.25">
      <c r="A28" s="76" t="s">
        <v>84</v>
      </c>
      <c r="B28" s="72">
        <v>796.15</v>
      </c>
      <c r="C28" s="70">
        <v>75</v>
      </c>
      <c r="D28" s="70">
        <v>50</v>
      </c>
      <c r="E28" s="70">
        <v>50</v>
      </c>
      <c r="F28" s="73">
        <v>50</v>
      </c>
    </row>
    <row r="30" spans="1:6" ht="15.75" customHeight="1" x14ac:dyDescent="0.25">
      <c r="A30" s="120" t="s">
        <v>41</v>
      </c>
      <c r="B30" s="120"/>
      <c r="C30" s="120"/>
      <c r="D30" s="120"/>
      <c r="E30" s="120"/>
      <c r="F30" s="120"/>
    </row>
    <row r="31" spans="1:6" ht="18" x14ac:dyDescent="0.25">
      <c r="A31" s="4"/>
      <c r="B31" s="4"/>
      <c r="C31" s="4"/>
      <c r="D31" s="4"/>
      <c r="E31" s="5"/>
      <c r="F31" s="5"/>
    </row>
    <row r="32" spans="1:6" ht="25.5" x14ac:dyDescent="0.25">
      <c r="A32" s="15" t="s">
        <v>42</v>
      </c>
      <c r="B32" s="14" t="s">
        <v>139</v>
      </c>
      <c r="C32" s="15" t="s">
        <v>140</v>
      </c>
      <c r="D32" s="15" t="s">
        <v>141</v>
      </c>
      <c r="E32" s="15" t="s">
        <v>138</v>
      </c>
      <c r="F32" s="15" t="s">
        <v>142</v>
      </c>
    </row>
    <row r="33" spans="1:6" x14ac:dyDescent="0.25">
      <c r="A33" s="26" t="s">
        <v>1</v>
      </c>
      <c r="B33" s="66">
        <v>2696485.78</v>
      </c>
      <c r="C33" s="66">
        <v>3148722.76</v>
      </c>
      <c r="D33" s="66">
        <v>3165137.2879999997</v>
      </c>
      <c r="E33" s="66">
        <v>3165137.2879999997</v>
      </c>
      <c r="F33" s="66">
        <v>3165137.2879999997</v>
      </c>
    </row>
    <row r="34" spans="1:6" ht="15.75" customHeight="1" x14ac:dyDescent="0.25">
      <c r="A34" s="16" t="s">
        <v>47</v>
      </c>
      <c r="B34" s="72">
        <v>45530.44</v>
      </c>
      <c r="C34" s="72">
        <v>54110.12</v>
      </c>
      <c r="D34" s="72">
        <v>38085.39</v>
      </c>
      <c r="E34" s="72">
        <v>38085.39</v>
      </c>
      <c r="F34" s="72">
        <v>38085.39</v>
      </c>
    </row>
    <row r="35" spans="1:6" x14ac:dyDescent="0.25">
      <c r="A35" s="10" t="s">
        <v>48</v>
      </c>
      <c r="B35" s="72">
        <v>45530.44</v>
      </c>
      <c r="C35" s="72">
        <v>54110.12</v>
      </c>
      <c r="D35" s="72">
        <v>38085.39</v>
      </c>
      <c r="E35" s="72">
        <v>38085.39</v>
      </c>
      <c r="F35" s="72">
        <v>38085.39</v>
      </c>
    </row>
    <row r="36" spans="1:6" x14ac:dyDescent="0.25">
      <c r="A36" s="16" t="s">
        <v>49</v>
      </c>
      <c r="B36" s="72">
        <v>7388.920000000001</v>
      </c>
      <c r="C36" s="72">
        <v>13761.429999999998</v>
      </c>
      <c r="D36" s="72">
        <v>9830.4</v>
      </c>
      <c r="E36" s="72">
        <v>9830.4</v>
      </c>
      <c r="F36" s="72">
        <v>9830.4</v>
      </c>
    </row>
    <row r="37" spans="1:6" x14ac:dyDescent="0.25">
      <c r="A37" s="10" t="s">
        <v>50</v>
      </c>
      <c r="B37" s="70">
        <v>5322.7900000000009</v>
      </c>
      <c r="C37" s="70">
        <v>10691.429999999998</v>
      </c>
      <c r="D37" s="70">
        <v>9830.4</v>
      </c>
      <c r="E37" s="70">
        <v>9830.4</v>
      </c>
      <c r="F37" s="70">
        <v>9830.4</v>
      </c>
    </row>
    <row r="38" spans="1:6" ht="38.25" x14ac:dyDescent="0.25">
      <c r="A38" s="13" t="s">
        <v>125</v>
      </c>
      <c r="B38" s="72">
        <v>2066.13</v>
      </c>
      <c r="C38" s="72">
        <v>3070</v>
      </c>
      <c r="D38" s="72">
        <v>0</v>
      </c>
      <c r="E38" s="72">
        <v>0</v>
      </c>
      <c r="F38" s="72">
        <v>0</v>
      </c>
    </row>
    <row r="39" spans="1:6" ht="25.5" x14ac:dyDescent="0.25">
      <c r="A39" s="8" t="s">
        <v>45</v>
      </c>
      <c r="B39" s="72">
        <v>208064.59</v>
      </c>
      <c r="C39" s="72">
        <v>216337.87999999998</v>
      </c>
      <c r="D39" s="72">
        <v>200183.48800000001</v>
      </c>
      <c r="E39" s="72">
        <v>200183.48800000001</v>
      </c>
      <c r="F39" s="72">
        <v>200183.48800000001</v>
      </c>
    </row>
    <row r="40" spans="1:6" ht="25.5" x14ac:dyDescent="0.25">
      <c r="A40" s="13" t="s">
        <v>46</v>
      </c>
      <c r="B40" s="72">
        <v>62061.47</v>
      </c>
      <c r="C40" s="72">
        <v>61978.740000000005</v>
      </c>
      <c r="D40" s="72">
        <v>59183.488000000012</v>
      </c>
      <c r="E40" s="72">
        <v>59183.488000000012</v>
      </c>
      <c r="F40" s="72">
        <v>59183.488000000012</v>
      </c>
    </row>
    <row r="41" spans="1:6" ht="25.5" x14ac:dyDescent="0.25">
      <c r="A41" s="13" t="s">
        <v>82</v>
      </c>
      <c r="B41" s="72">
        <v>131871.38</v>
      </c>
      <c r="C41" s="72">
        <v>147801.79999999999</v>
      </c>
      <c r="D41" s="72">
        <v>141000</v>
      </c>
      <c r="E41" s="72">
        <v>141000</v>
      </c>
      <c r="F41" s="72">
        <v>141000</v>
      </c>
    </row>
    <row r="42" spans="1:6" ht="25.5" x14ac:dyDescent="0.25">
      <c r="A42" s="13" t="s">
        <v>126</v>
      </c>
      <c r="B42" s="72">
        <v>14131.739999999998</v>
      </c>
      <c r="C42" s="72">
        <v>6557.34</v>
      </c>
      <c r="D42" s="72">
        <v>0</v>
      </c>
      <c r="E42" s="72">
        <v>0</v>
      </c>
      <c r="F42" s="72">
        <v>0</v>
      </c>
    </row>
    <row r="43" spans="1:6" x14ac:dyDescent="0.25">
      <c r="A43" s="26" t="s">
        <v>43</v>
      </c>
      <c r="B43" s="72">
        <v>2420175.1199999996</v>
      </c>
      <c r="C43" s="72">
        <v>2852074.16</v>
      </c>
      <c r="D43" s="72">
        <v>2915338.01</v>
      </c>
      <c r="E43" s="72">
        <v>2915338.01</v>
      </c>
      <c r="F43" s="72">
        <v>2915338.01</v>
      </c>
    </row>
    <row r="44" spans="1:6" ht="25.5" x14ac:dyDescent="0.25">
      <c r="A44" s="13" t="s">
        <v>143</v>
      </c>
      <c r="B44" s="89">
        <v>0</v>
      </c>
      <c r="C44" s="89">
        <v>0</v>
      </c>
      <c r="D44" s="72">
        <v>2763882.4</v>
      </c>
      <c r="E44" s="72">
        <v>2763882.4</v>
      </c>
      <c r="F44" s="72">
        <v>2763882.4</v>
      </c>
    </row>
    <row r="45" spans="1:6" x14ac:dyDescent="0.25">
      <c r="A45" s="10" t="s">
        <v>144</v>
      </c>
      <c r="B45" s="72">
        <v>18612.939999999999</v>
      </c>
      <c r="C45" s="72">
        <v>18592.53</v>
      </c>
      <c r="D45" s="72"/>
      <c r="E45" s="72"/>
      <c r="F45" s="72"/>
    </row>
    <row r="46" spans="1:6" x14ac:dyDescent="0.25">
      <c r="A46" s="10" t="s">
        <v>44</v>
      </c>
      <c r="B46" s="72">
        <v>2395656.7299999995</v>
      </c>
      <c r="C46" s="72">
        <v>2831039.33</v>
      </c>
      <c r="D46" s="72">
        <v>140300</v>
      </c>
      <c r="E46" s="72">
        <v>140300</v>
      </c>
      <c r="F46" s="72">
        <v>140300</v>
      </c>
    </row>
    <row r="47" spans="1:6" ht="38.25" x14ac:dyDescent="0.25">
      <c r="A47" s="13" t="s">
        <v>154</v>
      </c>
      <c r="B47" s="72">
        <v>0</v>
      </c>
      <c r="C47" s="72">
        <v>0</v>
      </c>
      <c r="D47" s="72">
        <v>2884.61</v>
      </c>
      <c r="E47" s="72">
        <v>2884.61</v>
      </c>
      <c r="F47" s="72">
        <v>2884.61</v>
      </c>
    </row>
    <row r="48" spans="1:6" x14ac:dyDescent="0.25">
      <c r="A48" s="10" t="s">
        <v>153</v>
      </c>
      <c r="B48" s="72">
        <v>0</v>
      </c>
      <c r="C48" s="72">
        <v>0</v>
      </c>
      <c r="D48" s="72">
        <v>8271</v>
      </c>
      <c r="E48" s="72">
        <v>8271</v>
      </c>
      <c r="F48" s="72">
        <v>8271</v>
      </c>
    </row>
    <row r="49" spans="1:11" ht="25.5" x14ac:dyDescent="0.25">
      <c r="A49" s="13" t="s">
        <v>127</v>
      </c>
      <c r="B49" s="72">
        <v>5905.45</v>
      </c>
      <c r="C49" s="72">
        <v>2442.3000000000002</v>
      </c>
      <c r="D49" s="72"/>
      <c r="E49" s="72"/>
      <c r="F49" s="72"/>
      <c r="K49" s="88"/>
    </row>
    <row r="50" spans="1:11" x14ac:dyDescent="0.25">
      <c r="A50" s="26" t="s">
        <v>67</v>
      </c>
      <c r="B50" s="72">
        <v>14530.56</v>
      </c>
      <c r="C50" s="72">
        <v>12364.17</v>
      </c>
      <c r="D50" s="72">
        <v>1650</v>
      </c>
      <c r="E50" s="72">
        <v>1650</v>
      </c>
      <c r="F50" s="72">
        <v>1650</v>
      </c>
      <c r="K50" s="88"/>
    </row>
    <row r="51" spans="1:11" x14ac:dyDescent="0.25">
      <c r="A51" s="10" t="s">
        <v>66</v>
      </c>
      <c r="B51" s="72">
        <v>11374.63</v>
      </c>
      <c r="C51" s="72">
        <v>12115.6</v>
      </c>
      <c r="D51" s="72">
        <v>1650</v>
      </c>
      <c r="E51" s="72">
        <v>1650</v>
      </c>
      <c r="F51" s="72">
        <v>1650</v>
      </c>
      <c r="K51" s="88"/>
    </row>
    <row r="52" spans="1:11" ht="25.5" x14ac:dyDescent="0.25">
      <c r="A52" s="13" t="s">
        <v>128</v>
      </c>
      <c r="B52" s="72">
        <v>3155.9300000000003</v>
      </c>
      <c r="C52" s="72">
        <v>248.57</v>
      </c>
      <c r="D52" s="72">
        <v>0</v>
      </c>
      <c r="E52" s="72">
        <v>0</v>
      </c>
      <c r="F52" s="72">
        <v>0</v>
      </c>
      <c r="K52" s="88"/>
    </row>
    <row r="53" spans="1:11" ht="38.25" x14ac:dyDescent="0.25">
      <c r="A53" s="26" t="s">
        <v>83</v>
      </c>
      <c r="B53" s="72">
        <v>796.15</v>
      </c>
      <c r="C53" s="72">
        <v>75</v>
      </c>
      <c r="D53" s="72">
        <v>50</v>
      </c>
      <c r="E53" s="72">
        <v>50</v>
      </c>
      <c r="F53" s="72">
        <v>50</v>
      </c>
    </row>
    <row r="54" spans="1:11" ht="38.25" x14ac:dyDescent="0.25">
      <c r="A54" s="76" t="s">
        <v>129</v>
      </c>
      <c r="B54" s="70">
        <v>796.15</v>
      </c>
      <c r="C54" s="70">
        <v>75</v>
      </c>
      <c r="D54" s="70">
        <v>50</v>
      </c>
      <c r="E54" s="70">
        <v>50</v>
      </c>
      <c r="F54" s="70">
        <v>50</v>
      </c>
    </row>
    <row r="55" spans="1:11" ht="51" x14ac:dyDescent="0.25">
      <c r="A55" s="76" t="s">
        <v>130</v>
      </c>
      <c r="B55" s="70">
        <v>0</v>
      </c>
      <c r="C55" s="70">
        <v>0</v>
      </c>
      <c r="D55" s="70">
        <v>0</v>
      </c>
      <c r="E55" s="70">
        <v>0</v>
      </c>
      <c r="F55" s="70">
        <v>0</v>
      </c>
    </row>
  </sheetData>
  <mergeCells count="6">
    <mergeCell ref="A4:F4"/>
    <mergeCell ref="A6:F6"/>
    <mergeCell ref="A8:F8"/>
    <mergeCell ref="A30:F30"/>
    <mergeCell ref="A1:J1"/>
    <mergeCell ref="A2:J2"/>
  </mergeCells>
  <phoneticPr fontId="2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4"/>
  <sheetViews>
    <sheetView workbookViewId="0">
      <selection sqref="A1:J2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10" ht="18" customHeight="1" x14ac:dyDescent="0.25">
      <c r="A1" s="120" t="s">
        <v>155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18" customHeight="1" x14ac:dyDescent="0.25">
      <c r="A2" s="120" t="s">
        <v>156</v>
      </c>
      <c r="B2" s="120"/>
      <c r="C2" s="120"/>
      <c r="D2" s="120"/>
      <c r="E2" s="120"/>
      <c r="F2" s="120"/>
      <c r="G2" s="120"/>
      <c r="H2" s="120"/>
      <c r="I2" s="120"/>
      <c r="J2" s="120"/>
    </row>
    <row r="3" spans="1:10" ht="18" customHeight="1" x14ac:dyDescent="0.25">
      <c r="A3" s="4"/>
      <c r="B3" s="4"/>
      <c r="C3" s="4"/>
      <c r="D3" s="4"/>
      <c r="E3" s="4"/>
      <c r="F3" s="4"/>
    </row>
    <row r="4" spans="1:10" ht="15.75" x14ac:dyDescent="0.25">
      <c r="A4" s="120" t="s">
        <v>18</v>
      </c>
      <c r="B4" s="120"/>
      <c r="C4" s="120"/>
      <c r="D4" s="120"/>
      <c r="E4" s="121"/>
      <c r="F4" s="121"/>
    </row>
    <row r="5" spans="1:10" ht="18" x14ac:dyDescent="0.25">
      <c r="A5" s="4"/>
      <c r="B5" s="4"/>
      <c r="C5" s="4"/>
      <c r="D5" s="4"/>
      <c r="E5" s="5"/>
      <c r="F5" s="5"/>
    </row>
    <row r="6" spans="1:10" ht="18" customHeight="1" x14ac:dyDescent="0.25">
      <c r="A6" s="120" t="s">
        <v>4</v>
      </c>
      <c r="B6" s="122"/>
      <c r="C6" s="122"/>
      <c r="D6" s="122"/>
      <c r="E6" s="122"/>
      <c r="F6" s="122"/>
    </row>
    <row r="7" spans="1:10" ht="18" x14ac:dyDescent="0.25">
      <c r="A7" s="4"/>
      <c r="B7" s="4"/>
      <c r="C7" s="4"/>
      <c r="D7" s="4"/>
      <c r="E7" s="5"/>
      <c r="F7" s="5"/>
    </row>
    <row r="8" spans="1:10" ht="15.75" x14ac:dyDescent="0.25">
      <c r="A8" s="120" t="s">
        <v>13</v>
      </c>
      <c r="B8" s="127"/>
      <c r="C8" s="127"/>
      <c r="D8" s="127"/>
      <c r="E8" s="127"/>
      <c r="F8" s="127"/>
    </row>
    <row r="9" spans="1:10" ht="18" x14ac:dyDescent="0.25">
      <c r="A9" s="4"/>
      <c r="B9" s="4"/>
      <c r="C9" s="4"/>
      <c r="D9" s="4"/>
      <c r="E9" s="5"/>
      <c r="F9" s="5"/>
    </row>
    <row r="10" spans="1:10" ht="25.5" x14ac:dyDescent="0.25">
      <c r="A10" s="15" t="s">
        <v>42</v>
      </c>
      <c r="B10" s="14" t="s">
        <v>139</v>
      </c>
      <c r="C10" s="15" t="s">
        <v>140</v>
      </c>
      <c r="D10" s="15" t="s">
        <v>141</v>
      </c>
      <c r="E10" s="15" t="s">
        <v>138</v>
      </c>
      <c r="F10" s="15" t="s">
        <v>142</v>
      </c>
    </row>
    <row r="11" spans="1:10" ht="15.75" customHeight="1" x14ac:dyDescent="0.25">
      <c r="A11" s="8" t="s">
        <v>14</v>
      </c>
      <c r="B11" s="72">
        <v>2690119.6599999997</v>
      </c>
      <c r="C11" s="72">
        <v>3148722.7600000002</v>
      </c>
      <c r="D11" s="70">
        <v>3165137.2879999997</v>
      </c>
      <c r="E11" s="70">
        <v>3165137.2879999997</v>
      </c>
      <c r="F11" s="70">
        <v>3165137.2879999997</v>
      </c>
    </row>
    <row r="12" spans="1:10" ht="15.75" customHeight="1" x14ac:dyDescent="0.25">
      <c r="A12" s="8" t="s">
        <v>135</v>
      </c>
      <c r="B12" s="72">
        <v>2690119.6599999997</v>
      </c>
      <c r="C12" s="72">
        <v>3148722.7600000002</v>
      </c>
      <c r="D12" s="72">
        <v>3160737.2879999997</v>
      </c>
      <c r="E12" s="72">
        <v>3160737.2879999997</v>
      </c>
      <c r="F12" s="72">
        <v>3160737.2879999997</v>
      </c>
    </row>
    <row r="13" spans="1:10" x14ac:dyDescent="0.25">
      <c r="A13" s="13" t="s">
        <v>137</v>
      </c>
      <c r="B13" s="72">
        <v>2686277.6599999997</v>
      </c>
      <c r="C13" s="72">
        <v>3145222.7600000002</v>
      </c>
      <c r="D13" s="72">
        <v>3160737.2879999997</v>
      </c>
      <c r="E13" s="72">
        <v>3160737.2879999997</v>
      </c>
      <c r="F13" s="72">
        <v>3160737.2879999997</v>
      </c>
    </row>
    <row r="14" spans="1:10" ht="25.5" x14ac:dyDescent="0.25">
      <c r="A14" s="13" t="s">
        <v>136</v>
      </c>
      <c r="B14" s="72">
        <v>3842</v>
      </c>
      <c r="C14" s="70">
        <v>3500</v>
      </c>
      <c r="D14" s="90">
        <v>4400</v>
      </c>
      <c r="E14" s="90">
        <v>4400</v>
      </c>
      <c r="F14" s="90">
        <v>4400</v>
      </c>
    </row>
  </sheetData>
  <mergeCells count="5">
    <mergeCell ref="A4:F4"/>
    <mergeCell ref="A6:F6"/>
    <mergeCell ref="A8:F8"/>
    <mergeCell ref="A1:J1"/>
    <mergeCell ref="A2:J2"/>
  </mergeCells>
  <phoneticPr fontId="22" type="noConversion"/>
  <pageMargins left="0.7" right="0.7" top="0.75" bottom="0.75" header="0.3" footer="0.3"/>
  <pageSetup paperSize="9"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4"/>
  <sheetViews>
    <sheetView workbookViewId="0">
      <selection sqref="A1:J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10" ht="18" customHeight="1" x14ac:dyDescent="0.25">
      <c r="A1" s="120" t="s">
        <v>155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18" customHeight="1" x14ac:dyDescent="0.25">
      <c r="A2" s="120" t="s">
        <v>156</v>
      </c>
      <c r="B2" s="120"/>
      <c r="C2" s="120"/>
      <c r="D2" s="120"/>
      <c r="E2" s="120"/>
      <c r="F2" s="120"/>
      <c r="G2" s="120"/>
      <c r="H2" s="120"/>
      <c r="I2" s="120"/>
      <c r="J2" s="120"/>
    </row>
    <row r="3" spans="1:10" ht="18" customHeight="1" x14ac:dyDescent="0.25">
      <c r="A3" s="4"/>
      <c r="B3" s="4"/>
      <c r="C3" s="4"/>
      <c r="D3" s="4"/>
      <c r="E3" s="4"/>
      <c r="F3" s="4"/>
      <c r="G3" s="4"/>
      <c r="H3" s="4"/>
    </row>
    <row r="4" spans="1:10" ht="15.75" customHeight="1" x14ac:dyDescent="0.25">
      <c r="A4" s="120" t="s">
        <v>18</v>
      </c>
      <c r="B4" s="120"/>
      <c r="C4" s="120"/>
      <c r="D4" s="120"/>
      <c r="E4" s="120"/>
      <c r="F4" s="120"/>
      <c r="G4" s="120"/>
      <c r="H4" s="120"/>
    </row>
    <row r="5" spans="1:10" ht="18" x14ac:dyDescent="0.25">
      <c r="A5" s="4"/>
      <c r="B5" s="4"/>
      <c r="C5" s="4"/>
      <c r="D5" s="4"/>
      <c r="E5" s="4"/>
      <c r="F5" s="4"/>
      <c r="G5" s="5"/>
      <c r="H5" s="5"/>
    </row>
    <row r="6" spans="1:10" ht="18" customHeight="1" x14ac:dyDescent="0.25">
      <c r="A6" s="120" t="s">
        <v>51</v>
      </c>
      <c r="B6" s="120"/>
      <c r="C6" s="120"/>
      <c r="D6" s="120"/>
      <c r="E6" s="120"/>
      <c r="F6" s="120"/>
      <c r="G6" s="120"/>
      <c r="H6" s="120"/>
    </row>
    <row r="7" spans="1:10" ht="18" x14ac:dyDescent="0.25">
      <c r="A7" s="4"/>
      <c r="B7" s="4"/>
      <c r="C7" s="4"/>
      <c r="D7" s="4"/>
      <c r="E7" s="4"/>
      <c r="F7" s="4"/>
      <c r="G7" s="5"/>
      <c r="H7" s="5"/>
    </row>
    <row r="8" spans="1:10" ht="25.5" x14ac:dyDescent="0.25">
      <c r="A8" s="15" t="s">
        <v>5</v>
      </c>
      <c r="B8" s="14" t="s">
        <v>6</v>
      </c>
      <c r="C8" s="14" t="s">
        <v>30</v>
      </c>
      <c r="D8" s="14" t="str">
        <f>[1]POČETNA!C6</f>
        <v>Izvršenje 2024.</v>
      </c>
      <c r="E8" s="15" t="str">
        <f>[1]POČETNA!D6</f>
        <v>Plan 2025.</v>
      </c>
      <c r="F8" s="15" t="str">
        <f>[1]POČETNA!E6</f>
        <v>Proračun za 2026.</v>
      </c>
      <c r="G8" s="15" t="str">
        <f>[1]POČETNA!F6</f>
        <v>Projekcija proračuna
za 2027.</v>
      </c>
      <c r="H8" s="15" t="str">
        <f>[1]POČETNA!G6</f>
        <v>Projekcija proračuna
za 2028.</v>
      </c>
    </row>
    <row r="9" spans="1:10" x14ac:dyDescent="0.25">
      <c r="A9" s="24"/>
      <c r="B9" s="25"/>
      <c r="C9" s="23" t="s">
        <v>53</v>
      </c>
      <c r="D9" s="74">
        <v>0</v>
      </c>
      <c r="E9" s="74">
        <v>0</v>
      </c>
      <c r="F9" s="74">
        <v>0</v>
      </c>
      <c r="G9" s="74">
        <v>0</v>
      </c>
      <c r="H9" s="74">
        <v>0</v>
      </c>
    </row>
    <row r="10" spans="1:10" ht="25.5" x14ac:dyDescent="0.25">
      <c r="A10" s="8">
        <v>8</v>
      </c>
      <c r="B10" s="8"/>
      <c r="C10" s="8" t="s">
        <v>15</v>
      </c>
      <c r="D10" s="75">
        <v>0</v>
      </c>
      <c r="E10" s="75">
        <v>0</v>
      </c>
      <c r="F10" s="75">
        <v>0</v>
      </c>
      <c r="G10" s="75">
        <v>0</v>
      </c>
      <c r="H10" s="75">
        <v>0</v>
      </c>
    </row>
    <row r="11" spans="1:10" x14ac:dyDescent="0.25">
      <c r="A11" s="8"/>
      <c r="B11" s="12">
        <v>84</v>
      </c>
      <c r="C11" s="12" t="s">
        <v>22</v>
      </c>
      <c r="D11" s="75">
        <v>0</v>
      </c>
      <c r="E11" s="75">
        <v>0</v>
      </c>
      <c r="F11" s="75">
        <v>0</v>
      </c>
      <c r="G11" s="75">
        <v>0</v>
      </c>
      <c r="H11" s="75">
        <v>0</v>
      </c>
    </row>
    <row r="12" spans="1:10" x14ac:dyDescent="0.25">
      <c r="A12" s="8"/>
      <c r="B12" s="12"/>
      <c r="C12" s="23" t="s">
        <v>56</v>
      </c>
      <c r="D12" s="75">
        <v>0</v>
      </c>
      <c r="E12" s="75">
        <v>0</v>
      </c>
      <c r="F12" s="75">
        <v>0</v>
      </c>
      <c r="G12" s="75">
        <v>0</v>
      </c>
      <c r="H12" s="75">
        <v>0</v>
      </c>
    </row>
    <row r="13" spans="1:10" ht="25.5" x14ac:dyDescent="0.25">
      <c r="A13" s="11">
        <v>5</v>
      </c>
      <c r="B13" s="11"/>
      <c r="C13" s="16" t="s">
        <v>16</v>
      </c>
      <c r="D13" s="75">
        <v>0</v>
      </c>
      <c r="E13" s="75">
        <v>0</v>
      </c>
      <c r="F13" s="75">
        <v>0</v>
      </c>
      <c r="G13" s="75">
        <v>0</v>
      </c>
      <c r="H13" s="75">
        <v>0</v>
      </c>
    </row>
    <row r="14" spans="1:10" ht="25.5" x14ac:dyDescent="0.25">
      <c r="A14" s="12"/>
      <c r="B14" s="12">
        <v>54</v>
      </c>
      <c r="C14" s="17" t="s">
        <v>23</v>
      </c>
      <c r="D14" s="75">
        <v>0</v>
      </c>
      <c r="E14" s="75">
        <v>0</v>
      </c>
      <c r="F14" s="75">
        <v>0</v>
      </c>
      <c r="G14" s="75">
        <v>0</v>
      </c>
      <c r="H14" s="75">
        <v>0</v>
      </c>
    </row>
  </sheetData>
  <mergeCells count="4">
    <mergeCell ref="A4:H4"/>
    <mergeCell ref="A6:H6"/>
    <mergeCell ref="A1:J1"/>
    <mergeCell ref="A2:J2"/>
  </mergeCells>
  <pageMargins left="0.7" right="0.7" top="0.75" bottom="0.75" header="0.3" footer="0.3"/>
  <pageSetup paperSize="9" scale="7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6"/>
  <sheetViews>
    <sheetView workbookViewId="0">
      <selection sqref="A1:J2"/>
    </sheetView>
  </sheetViews>
  <sheetFormatPr defaultRowHeight="15" x14ac:dyDescent="0.25"/>
  <cols>
    <col min="1" max="6" width="25.28515625" customWidth="1"/>
  </cols>
  <sheetData>
    <row r="1" spans="1:10" ht="14.25" customHeight="1" x14ac:dyDescent="0.25">
      <c r="A1" s="120" t="s">
        <v>155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18" customHeight="1" x14ac:dyDescent="0.25">
      <c r="A2" s="120" t="s">
        <v>156</v>
      </c>
      <c r="B2" s="120"/>
      <c r="C2" s="120"/>
      <c r="D2" s="120"/>
      <c r="E2" s="120"/>
      <c r="F2" s="120"/>
      <c r="G2" s="120"/>
      <c r="H2" s="120"/>
      <c r="I2" s="120"/>
      <c r="J2" s="120"/>
    </row>
    <row r="3" spans="1:10" ht="18" customHeight="1" x14ac:dyDescent="0.25">
      <c r="A3" s="39"/>
      <c r="B3" s="39"/>
      <c r="C3" s="39"/>
      <c r="D3" s="39"/>
      <c r="E3" s="39"/>
      <c r="F3" s="39"/>
      <c r="G3" s="39"/>
      <c r="H3" s="39"/>
      <c r="I3" s="39"/>
    </row>
    <row r="4" spans="1:10" ht="15.75" customHeight="1" x14ac:dyDescent="0.25">
      <c r="A4" s="120" t="s">
        <v>18</v>
      </c>
      <c r="B4" s="120"/>
      <c r="C4" s="120"/>
      <c r="D4" s="120"/>
      <c r="E4" s="120"/>
      <c r="F4" s="120"/>
    </row>
    <row r="5" spans="1:10" ht="18" x14ac:dyDescent="0.25">
      <c r="A5" s="4"/>
      <c r="B5" s="4"/>
      <c r="C5" s="4"/>
      <c r="D5" s="4"/>
      <c r="E5" s="5"/>
      <c r="F5" s="5"/>
    </row>
    <row r="6" spans="1:10" ht="18" customHeight="1" x14ac:dyDescent="0.25">
      <c r="A6" s="120" t="s">
        <v>52</v>
      </c>
      <c r="B6" s="120"/>
      <c r="C6" s="120"/>
      <c r="D6" s="120"/>
      <c r="E6" s="120"/>
      <c r="F6" s="120"/>
    </row>
    <row r="7" spans="1:10" ht="18" x14ac:dyDescent="0.25">
      <c r="A7" s="4"/>
      <c r="B7" s="4"/>
      <c r="C7" s="4"/>
      <c r="D7" s="4"/>
      <c r="E7" s="5"/>
      <c r="F7" s="5"/>
    </row>
    <row r="8" spans="1:10" ht="25.5" x14ac:dyDescent="0.25">
      <c r="A8" s="14" t="s">
        <v>42</v>
      </c>
      <c r="B8" s="14" t="str">
        <f>[1]POČETNA!C6</f>
        <v>Izvršenje 2024.</v>
      </c>
      <c r="C8" s="15" t="str">
        <f>[1]POČETNA!D6</f>
        <v>Plan 2025.</v>
      </c>
      <c r="D8" s="15" t="str">
        <f>[1]POČETNA!E6</f>
        <v>Proračun za 2026.</v>
      </c>
      <c r="E8" s="15" t="str">
        <f>[1]POČETNA!F6</f>
        <v>Projekcija proračuna
za 2027.</v>
      </c>
      <c r="F8" s="15" t="str">
        <f>[1]POČETNA!G6</f>
        <v>Projekcija proračuna
za 2028.</v>
      </c>
    </row>
    <row r="9" spans="1:10" x14ac:dyDescent="0.25">
      <c r="A9" s="8" t="s">
        <v>53</v>
      </c>
      <c r="B9" s="72">
        <v>0</v>
      </c>
      <c r="C9" s="72">
        <v>0</v>
      </c>
      <c r="D9" s="72">
        <v>0</v>
      </c>
      <c r="E9" s="72">
        <v>0</v>
      </c>
      <c r="F9" s="72">
        <v>0</v>
      </c>
    </row>
    <row r="10" spans="1:10" ht="25.5" x14ac:dyDescent="0.25">
      <c r="A10" s="8" t="s">
        <v>54</v>
      </c>
      <c r="B10" s="72">
        <v>0</v>
      </c>
      <c r="C10" s="72">
        <v>0</v>
      </c>
      <c r="D10" s="72">
        <v>0</v>
      </c>
      <c r="E10" s="72">
        <v>0</v>
      </c>
      <c r="F10" s="72">
        <v>0</v>
      </c>
    </row>
    <row r="11" spans="1:10" ht="25.5" x14ac:dyDescent="0.25">
      <c r="A11" s="13" t="s">
        <v>55</v>
      </c>
      <c r="B11" s="72">
        <v>0</v>
      </c>
      <c r="C11" s="72">
        <v>0</v>
      </c>
      <c r="D11" s="72">
        <v>0</v>
      </c>
      <c r="E11" s="72">
        <v>0</v>
      </c>
      <c r="F11" s="72">
        <v>0</v>
      </c>
    </row>
    <row r="12" spans="1:10" x14ac:dyDescent="0.25">
      <c r="A12" s="8" t="s">
        <v>56</v>
      </c>
      <c r="B12" s="72">
        <v>0</v>
      </c>
      <c r="C12" s="72">
        <v>0</v>
      </c>
      <c r="D12" s="72">
        <v>0</v>
      </c>
      <c r="E12" s="72">
        <v>0</v>
      </c>
      <c r="F12" s="72">
        <v>0</v>
      </c>
    </row>
    <row r="13" spans="1:10" x14ac:dyDescent="0.25">
      <c r="A13" s="16" t="s">
        <v>47</v>
      </c>
      <c r="B13" s="72">
        <v>0</v>
      </c>
      <c r="C13" s="72">
        <v>0</v>
      </c>
      <c r="D13" s="72">
        <v>0</v>
      </c>
      <c r="E13" s="72">
        <v>0</v>
      </c>
      <c r="F13" s="72">
        <v>0</v>
      </c>
    </row>
    <row r="14" spans="1:10" x14ac:dyDescent="0.25">
      <c r="A14" s="10" t="s">
        <v>48</v>
      </c>
      <c r="B14" s="72">
        <v>0</v>
      </c>
      <c r="C14" s="72">
        <v>0</v>
      </c>
      <c r="D14" s="72">
        <v>0</v>
      </c>
      <c r="E14" s="72">
        <v>0</v>
      </c>
      <c r="F14" s="72">
        <v>0</v>
      </c>
    </row>
    <row r="15" spans="1:10" x14ac:dyDescent="0.25">
      <c r="A15" s="16" t="s">
        <v>49</v>
      </c>
      <c r="B15" s="72">
        <v>0</v>
      </c>
      <c r="C15" s="72">
        <v>0</v>
      </c>
      <c r="D15" s="72">
        <v>0</v>
      </c>
      <c r="E15" s="72">
        <v>0</v>
      </c>
      <c r="F15" s="72">
        <v>0</v>
      </c>
    </row>
    <row r="16" spans="1:10" x14ac:dyDescent="0.25">
      <c r="A16" s="10" t="s">
        <v>50</v>
      </c>
      <c r="B16" s="72">
        <v>0</v>
      </c>
      <c r="C16" s="72">
        <v>0</v>
      </c>
      <c r="D16" s="72">
        <v>0</v>
      </c>
      <c r="E16" s="72">
        <v>0</v>
      </c>
      <c r="F16" s="72">
        <v>0</v>
      </c>
    </row>
  </sheetData>
  <mergeCells count="4">
    <mergeCell ref="A4:F4"/>
    <mergeCell ref="A6:F6"/>
    <mergeCell ref="A1:J1"/>
    <mergeCell ref="A2:J2"/>
  </mergeCells>
  <pageMargins left="0.7" right="0.7" top="0.75" bottom="0.75" header="0.3" footer="0.3"/>
  <pageSetup paperSize="9" scale="7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56"/>
  <sheetViews>
    <sheetView zoomScaleNormal="100" workbookViewId="0">
      <pane ySplit="6" topLeftCell="A7" activePane="bottomLeft" state="frozen"/>
      <selection pane="bottomLeft" activeCell="R72" sqref="R72"/>
    </sheetView>
  </sheetViews>
  <sheetFormatPr defaultColWidth="9.140625" defaultRowHeight="15" x14ac:dyDescent="0.25"/>
  <cols>
    <col min="1" max="1" width="7.42578125" style="77" bestFit="1" customWidth="1"/>
    <col min="2" max="2" width="8.42578125" style="77" bestFit="1" customWidth="1"/>
    <col min="3" max="3" width="8.7109375" style="77" customWidth="1"/>
    <col min="4" max="4" width="30" style="77" customWidth="1"/>
    <col min="5" max="9" width="19.7109375" style="77" customWidth="1"/>
    <col min="10" max="10" width="0.140625" style="77" customWidth="1"/>
    <col min="11" max="11" width="0.28515625" style="77" customWidth="1"/>
    <col min="12" max="12" width="4.85546875" style="77" customWidth="1"/>
    <col min="13" max="16" width="9.140625" style="77"/>
    <col min="17" max="17" width="31.42578125" style="77" customWidth="1"/>
    <col min="18" max="16384" width="9.140625" style="77"/>
  </cols>
  <sheetData>
    <row r="1" spans="1:10" ht="18" customHeight="1" x14ac:dyDescent="0.25">
      <c r="A1" s="120" t="s">
        <v>155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18" customHeight="1" x14ac:dyDescent="0.25">
      <c r="A2" s="120" t="s">
        <v>156</v>
      </c>
      <c r="B2" s="120"/>
      <c r="C2" s="120"/>
      <c r="D2" s="120"/>
      <c r="E2" s="120"/>
      <c r="F2" s="120"/>
      <c r="G2" s="120"/>
      <c r="H2" s="120"/>
      <c r="I2" s="120"/>
      <c r="J2" s="120"/>
    </row>
    <row r="3" spans="1:10" ht="18" x14ac:dyDescent="0.25">
      <c r="A3" s="4"/>
      <c r="B3" s="4"/>
      <c r="C3" s="4"/>
      <c r="D3" s="4"/>
      <c r="E3" s="4"/>
      <c r="F3" s="4"/>
      <c r="G3" s="4"/>
      <c r="H3" s="5"/>
      <c r="I3" s="5"/>
    </row>
    <row r="4" spans="1:10" ht="18" customHeight="1" x14ac:dyDescent="0.25">
      <c r="A4" s="120" t="s">
        <v>17</v>
      </c>
      <c r="B4" s="127"/>
      <c r="C4" s="127"/>
      <c r="D4" s="127"/>
      <c r="E4" s="127"/>
      <c r="F4" s="127"/>
      <c r="G4" s="127"/>
      <c r="H4" s="127"/>
      <c r="I4" s="127"/>
    </row>
    <row r="5" spans="1:10" ht="18" x14ac:dyDescent="0.25">
      <c r="A5" s="4"/>
      <c r="B5" s="4"/>
      <c r="C5" s="4"/>
      <c r="D5" s="4"/>
      <c r="E5" s="4"/>
      <c r="F5" s="4"/>
      <c r="G5" s="4"/>
      <c r="H5" s="5"/>
      <c r="I5" s="5"/>
    </row>
    <row r="6" spans="1:10" ht="38.25" x14ac:dyDescent="0.25">
      <c r="A6" s="138" t="s">
        <v>19</v>
      </c>
      <c r="B6" s="139"/>
      <c r="C6" s="140"/>
      <c r="D6" s="14" t="s">
        <v>20</v>
      </c>
      <c r="E6" s="14" t="s">
        <v>139</v>
      </c>
      <c r="F6" s="15" t="s">
        <v>140</v>
      </c>
      <c r="G6" s="15" t="s">
        <v>141</v>
      </c>
      <c r="H6" s="15" t="s">
        <v>138</v>
      </c>
      <c r="I6" s="15" t="s">
        <v>142</v>
      </c>
    </row>
    <row r="7" spans="1:10" x14ac:dyDescent="0.25">
      <c r="A7" s="92" t="s">
        <v>72</v>
      </c>
      <c r="B7" s="93"/>
      <c r="C7" s="94"/>
      <c r="D7" s="81" t="s">
        <v>73</v>
      </c>
      <c r="E7" s="82">
        <v>2426028.2799999993</v>
      </c>
      <c r="F7" s="82">
        <v>2873272.0400000005</v>
      </c>
      <c r="G7" s="82">
        <v>2923635.8</v>
      </c>
      <c r="H7" s="82">
        <v>2923635.8</v>
      </c>
      <c r="I7" s="82">
        <v>2923635.8</v>
      </c>
    </row>
    <row r="8" spans="1:10" x14ac:dyDescent="0.25">
      <c r="A8" s="95" t="s">
        <v>87</v>
      </c>
      <c r="B8" s="96"/>
      <c r="C8" s="97"/>
      <c r="D8" s="42" t="s">
        <v>86</v>
      </c>
      <c r="E8" s="78">
        <v>2271155.6999999997</v>
      </c>
      <c r="F8" s="78">
        <v>2708287.4000000004</v>
      </c>
      <c r="G8" s="78">
        <v>2775878.4</v>
      </c>
      <c r="H8" s="78">
        <v>2775878.4</v>
      </c>
      <c r="I8" s="78">
        <v>2775878.4</v>
      </c>
    </row>
    <row r="9" spans="1:10" x14ac:dyDescent="0.25">
      <c r="A9" s="128" t="s">
        <v>85</v>
      </c>
      <c r="B9" s="129"/>
      <c r="C9" s="130"/>
      <c r="D9" s="40" t="s">
        <v>75</v>
      </c>
      <c r="E9" s="67">
        <v>1169.46</v>
      </c>
      <c r="F9" s="67">
        <v>6261.08</v>
      </c>
      <c r="G9" s="67">
        <v>6130.4</v>
      </c>
      <c r="H9" s="67">
        <v>6130.4</v>
      </c>
      <c r="I9" s="67">
        <v>6130.4</v>
      </c>
    </row>
    <row r="10" spans="1:10" x14ac:dyDescent="0.25">
      <c r="A10" s="131">
        <v>3</v>
      </c>
      <c r="B10" s="132"/>
      <c r="C10" s="133"/>
      <c r="D10" s="41" t="s">
        <v>10</v>
      </c>
      <c r="E10" s="67">
        <v>1169.46</v>
      </c>
      <c r="F10" s="67">
        <v>6261.08</v>
      </c>
      <c r="G10" s="67">
        <v>6130.4</v>
      </c>
      <c r="H10" s="67">
        <v>6130.4</v>
      </c>
      <c r="I10" s="67">
        <v>6130.4</v>
      </c>
    </row>
    <row r="11" spans="1:10" x14ac:dyDescent="0.25">
      <c r="A11" s="131">
        <v>31</v>
      </c>
      <c r="B11" s="132"/>
      <c r="C11" s="133"/>
      <c r="D11" s="41" t="s">
        <v>11</v>
      </c>
      <c r="E11" s="67">
        <v>200.04</v>
      </c>
      <c r="F11" s="67">
        <v>0</v>
      </c>
      <c r="G11" s="67">
        <v>0</v>
      </c>
      <c r="H11" s="67">
        <v>0</v>
      </c>
      <c r="I11" s="67">
        <v>0</v>
      </c>
    </row>
    <row r="12" spans="1:10" x14ac:dyDescent="0.25">
      <c r="A12" s="131">
        <v>32</v>
      </c>
      <c r="B12" s="132"/>
      <c r="C12" s="133"/>
      <c r="D12" s="41" t="s">
        <v>21</v>
      </c>
      <c r="E12" s="67">
        <v>694.38</v>
      </c>
      <c r="F12" s="67">
        <v>6220.99</v>
      </c>
      <c r="G12" s="67">
        <v>6090.4</v>
      </c>
      <c r="H12" s="67">
        <v>6090.4</v>
      </c>
      <c r="I12" s="67">
        <v>6090.4</v>
      </c>
    </row>
    <row r="13" spans="1:10" x14ac:dyDescent="0.25">
      <c r="A13" s="131">
        <v>34</v>
      </c>
      <c r="B13" s="132"/>
      <c r="C13" s="133"/>
      <c r="D13" s="38" t="s">
        <v>71</v>
      </c>
      <c r="E13" s="67">
        <v>22.87</v>
      </c>
      <c r="F13" s="67">
        <v>40.090000000000003</v>
      </c>
      <c r="G13" s="67">
        <v>40</v>
      </c>
      <c r="H13" s="67">
        <v>40</v>
      </c>
      <c r="I13" s="67">
        <v>40</v>
      </c>
    </row>
    <row r="14" spans="1:10" x14ac:dyDescent="0.25">
      <c r="A14" s="131">
        <v>38</v>
      </c>
      <c r="B14" s="132"/>
      <c r="C14" s="133"/>
      <c r="D14" s="38" t="s">
        <v>69</v>
      </c>
      <c r="E14" s="67">
        <v>252.17</v>
      </c>
      <c r="F14" s="67">
        <v>0</v>
      </c>
      <c r="G14" s="67">
        <v>0</v>
      </c>
      <c r="H14" s="67">
        <v>0</v>
      </c>
      <c r="I14" s="67">
        <v>0</v>
      </c>
    </row>
    <row r="15" spans="1:10" x14ac:dyDescent="0.25">
      <c r="A15" s="128" t="s">
        <v>88</v>
      </c>
      <c r="B15" s="129"/>
      <c r="C15" s="130"/>
      <c r="D15" s="40" t="s">
        <v>76</v>
      </c>
      <c r="E15" s="67">
        <v>17370.47</v>
      </c>
      <c r="F15" s="67">
        <v>20917.440000000002</v>
      </c>
      <c r="G15" s="67">
        <v>14148</v>
      </c>
      <c r="H15" s="67">
        <v>14148</v>
      </c>
      <c r="I15" s="67">
        <v>14148</v>
      </c>
    </row>
    <row r="16" spans="1:10" x14ac:dyDescent="0.25">
      <c r="A16" s="131">
        <v>3</v>
      </c>
      <c r="B16" s="132"/>
      <c r="C16" s="133"/>
      <c r="D16" s="41" t="s">
        <v>10</v>
      </c>
      <c r="E16" s="67">
        <v>17370.47</v>
      </c>
      <c r="F16" s="67">
        <v>20917.440000000002</v>
      </c>
      <c r="G16" s="67">
        <v>14148</v>
      </c>
      <c r="H16" s="67">
        <v>14148</v>
      </c>
      <c r="I16" s="67">
        <v>14148</v>
      </c>
    </row>
    <row r="17" spans="1:9" x14ac:dyDescent="0.25">
      <c r="A17" s="131">
        <v>32</v>
      </c>
      <c r="B17" s="132"/>
      <c r="C17" s="133"/>
      <c r="D17" s="41" t="s">
        <v>21</v>
      </c>
      <c r="E17" s="67">
        <v>17370.47</v>
      </c>
      <c r="F17" s="67">
        <v>20917.440000000002</v>
      </c>
      <c r="G17" s="67">
        <v>14148</v>
      </c>
      <c r="H17" s="67">
        <v>14148</v>
      </c>
      <c r="I17" s="67">
        <v>14148</v>
      </c>
    </row>
    <row r="18" spans="1:9" ht="25.5" x14ac:dyDescent="0.25">
      <c r="A18" s="128" t="s">
        <v>89</v>
      </c>
      <c r="B18" s="129"/>
      <c r="C18" s="130"/>
      <c r="D18" s="40" t="s">
        <v>90</v>
      </c>
      <c r="E18" s="67">
        <v>131871.38</v>
      </c>
      <c r="F18" s="67">
        <v>147801.79999999999</v>
      </c>
      <c r="G18" s="67">
        <v>141000</v>
      </c>
      <c r="H18" s="67">
        <v>141000</v>
      </c>
      <c r="I18" s="67">
        <v>141000</v>
      </c>
    </row>
    <row r="19" spans="1:9" x14ac:dyDescent="0.25">
      <c r="A19" s="131">
        <v>3</v>
      </c>
      <c r="B19" s="132"/>
      <c r="C19" s="133"/>
      <c r="D19" s="41" t="s">
        <v>10</v>
      </c>
      <c r="E19" s="67">
        <v>131871.38</v>
      </c>
      <c r="F19" s="67">
        <v>147801.79999999999</v>
      </c>
      <c r="G19" s="67">
        <v>141000</v>
      </c>
      <c r="H19" s="67">
        <v>141000</v>
      </c>
      <c r="I19" s="67">
        <v>141000</v>
      </c>
    </row>
    <row r="20" spans="1:9" x14ac:dyDescent="0.25">
      <c r="A20" s="131">
        <v>32</v>
      </c>
      <c r="B20" s="132"/>
      <c r="C20" s="133"/>
      <c r="D20" s="41" t="s">
        <v>21</v>
      </c>
      <c r="E20" s="67">
        <v>131616.86000000002</v>
      </c>
      <c r="F20" s="67">
        <v>147541.79999999999</v>
      </c>
      <c r="G20" s="67">
        <v>140740</v>
      </c>
      <c r="H20" s="67">
        <v>140740</v>
      </c>
      <c r="I20" s="67">
        <v>140740</v>
      </c>
    </row>
    <row r="21" spans="1:9" x14ac:dyDescent="0.25">
      <c r="A21" s="131">
        <v>34</v>
      </c>
      <c r="B21" s="132"/>
      <c r="C21" s="133"/>
      <c r="D21" s="38" t="s">
        <v>71</v>
      </c>
      <c r="E21" s="67">
        <v>254.52</v>
      </c>
      <c r="F21" s="67">
        <v>260</v>
      </c>
      <c r="G21" s="67">
        <v>260</v>
      </c>
      <c r="H21" s="67">
        <v>260</v>
      </c>
      <c r="I21" s="67">
        <v>260</v>
      </c>
    </row>
    <row r="22" spans="1:9" ht="25.5" x14ac:dyDescent="0.25">
      <c r="A22" s="134" t="s">
        <v>134</v>
      </c>
      <c r="B22" s="135"/>
      <c r="C22" s="136"/>
      <c r="D22" s="40" t="s">
        <v>90</v>
      </c>
      <c r="E22" s="67">
        <v>9290.9499999999989</v>
      </c>
      <c r="F22" s="67">
        <v>4182.26</v>
      </c>
      <c r="G22" s="67">
        <v>0</v>
      </c>
      <c r="H22" s="67">
        <v>0</v>
      </c>
      <c r="I22" s="67">
        <v>0</v>
      </c>
    </row>
    <row r="23" spans="1:9" x14ac:dyDescent="0.25">
      <c r="A23" s="131">
        <v>3</v>
      </c>
      <c r="B23" s="132"/>
      <c r="C23" s="133"/>
      <c r="D23" s="41" t="s">
        <v>10</v>
      </c>
      <c r="E23" s="67">
        <v>9290.9499999999989</v>
      </c>
      <c r="F23" s="67">
        <v>4182.26</v>
      </c>
      <c r="G23" s="67">
        <v>0</v>
      </c>
      <c r="H23" s="67">
        <v>0</v>
      </c>
      <c r="I23" s="67">
        <v>0</v>
      </c>
    </row>
    <row r="24" spans="1:9" x14ac:dyDescent="0.25">
      <c r="A24" s="131">
        <v>32</v>
      </c>
      <c r="B24" s="132"/>
      <c r="C24" s="133"/>
      <c r="D24" s="41" t="s">
        <v>21</v>
      </c>
      <c r="E24" s="67">
        <v>9290.9499999999989</v>
      </c>
      <c r="F24" s="67">
        <v>4182.26</v>
      </c>
      <c r="G24" s="67">
        <v>0</v>
      </c>
      <c r="H24" s="67">
        <v>0</v>
      </c>
      <c r="I24" s="67">
        <v>0</v>
      </c>
    </row>
    <row r="25" spans="1:9" ht="15" customHeight="1" x14ac:dyDescent="0.25">
      <c r="A25" s="128" t="s">
        <v>145</v>
      </c>
      <c r="B25" s="129"/>
      <c r="C25" s="130"/>
      <c r="D25" s="13" t="s">
        <v>146</v>
      </c>
      <c r="E25" s="67">
        <v>2105442</v>
      </c>
      <c r="F25" s="67">
        <v>2522412.91</v>
      </c>
      <c r="G25" s="67">
        <v>2614100</v>
      </c>
      <c r="H25" s="67">
        <v>2614100</v>
      </c>
      <c r="I25" s="67">
        <v>2614100</v>
      </c>
    </row>
    <row r="26" spans="1:9" x14ac:dyDescent="0.25">
      <c r="A26" s="86">
        <v>3</v>
      </c>
      <c r="B26" s="87"/>
      <c r="C26" s="41"/>
      <c r="D26" s="41" t="s">
        <v>10</v>
      </c>
      <c r="E26" s="67">
        <v>2105442</v>
      </c>
      <c r="F26" s="67">
        <v>2522412.91</v>
      </c>
      <c r="G26" s="67">
        <v>2614100</v>
      </c>
      <c r="H26" s="67">
        <v>2614100</v>
      </c>
      <c r="I26" s="67">
        <v>2614100</v>
      </c>
    </row>
    <row r="27" spans="1:9" x14ac:dyDescent="0.25">
      <c r="A27" s="86">
        <v>31</v>
      </c>
      <c r="B27" s="87"/>
      <c r="C27" s="41"/>
      <c r="D27" s="41" t="s">
        <v>11</v>
      </c>
      <c r="E27" s="80">
        <v>2069618.8199999998</v>
      </c>
      <c r="F27" s="80">
        <v>2480600</v>
      </c>
      <c r="G27" s="67">
        <v>2569000</v>
      </c>
      <c r="H27" s="67">
        <v>2569000</v>
      </c>
      <c r="I27" s="67">
        <v>2569000</v>
      </c>
    </row>
    <row r="28" spans="1:9" x14ac:dyDescent="0.25">
      <c r="A28" s="86">
        <v>32</v>
      </c>
      <c r="B28" s="87"/>
      <c r="C28" s="41"/>
      <c r="D28" s="41" t="s">
        <v>21</v>
      </c>
      <c r="E28" s="80">
        <v>30027.000000000004</v>
      </c>
      <c r="F28" s="80">
        <v>37030.269999999997</v>
      </c>
      <c r="G28" s="67">
        <v>39100</v>
      </c>
      <c r="H28" s="67">
        <v>39100</v>
      </c>
      <c r="I28" s="67">
        <v>39100</v>
      </c>
    </row>
    <row r="29" spans="1:9" x14ac:dyDescent="0.25">
      <c r="A29" s="86">
        <v>34</v>
      </c>
      <c r="B29" s="87"/>
      <c r="C29" s="41"/>
      <c r="D29" s="38" t="s">
        <v>71</v>
      </c>
      <c r="E29" s="80">
        <v>193.83</v>
      </c>
      <c r="F29" s="80">
        <v>0</v>
      </c>
      <c r="G29" s="67">
        <v>0</v>
      </c>
      <c r="H29" s="67">
        <v>0</v>
      </c>
      <c r="I29" s="67">
        <v>0</v>
      </c>
    </row>
    <row r="30" spans="1:9" ht="38.25" x14ac:dyDescent="0.25">
      <c r="A30" s="86">
        <v>37</v>
      </c>
      <c r="B30" s="87"/>
      <c r="C30" s="41"/>
      <c r="D30" s="38" t="s">
        <v>70</v>
      </c>
      <c r="E30" s="80">
        <v>5602.35</v>
      </c>
      <c r="F30" s="80">
        <v>4782.6400000000003</v>
      </c>
      <c r="G30" s="67">
        <v>6000</v>
      </c>
      <c r="H30" s="67">
        <v>6000</v>
      </c>
      <c r="I30" s="67">
        <v>6000</v>
      </c>
    </row>
    <row r="31" spans="1:9" x14ac:dyDescent="0.25">
      <c r="A31" s="128" t="s">
        <v>91</v>
      </c>
      <c r="B31" s="129"/>
      <c r="C31" s="130"/>
      <c r="D31" s="40" t="s">
        <v>92</v>
      </c>
      <c r="E31" s="80">
        <v>3081.94</v>
      </c>
      <c r="F31" s="80">
        <v>5178.3999999999996</v>
      </c>
      <c r="G31" s="67">
        <v>200</v>
      </c>
      <c r="H31" s="67">
        <v>200</v>
      </c>
      <c r="I31" s="67">
        <v>200</v>
      </c>
    </row>
    <row r="32" spans="1:9" x14ac:dyDescent="0.25">
      <c r="A32" s="131">
        <v>3</v>
      </c>
      <c r="B32" s="132"/>
      <c r="C32" s="133"/>
      <c r="D32" s="41" t="s">
        <v>10</v>
      </c>
      <c r="E32" s="80">
        <v>3081.94</v>
      </c>
      <c r="F32" s="80">
        <v>5178.3999999999996</v>
      </c>
      <c r="G32" s="67">
        <v>200</v>
      </c>
      <c r="H32" s="67">
        <v>200</v>
      </c>
      <c r="I32" s="67">
        <v>200</v>
      </c>
    </row>
    <row r="33" spans="1:12" x14ac:dyDescent="0.25">
      <c r="A33" s="131">
        <v>32</v>
      </c>
      <c r="B33" s="132"/>
      <c r="C33" s="133"/>
      <c r="D33" s="41" t="s">
        <v>21</v>
      </c>
      <c r="E33" s="80">
        <v>3081.94</v>
      </c>
      <c r="F33" s="80">
        <v>5178.3999999999996</v>
      </c>
      <c r="G33" s="67">
        <v>200</v>
      </c>
      <c r="H33" s="67">
        <v>200</v>
      </c>
      <c r="I33" s="67">
        <v>200</v>
      </c>
    </row>
    <row r="34" spans="1:12" x14ac:dyDescent="0.25">
      <c r="A34" s="134" t="s">
        <v>132</v>
      </c>
      <c r="B34" s="135"/>
      <c r="C34" s="136"/>
      <c r="D34" s="40" t="s">
        <v>92</v>
      </c>
      <c r="E34" s="67">
        <v>165.07</v>
      </c>
      <c r="F34" s="67">
        <v>0</v>
      </c>
      <c r="G34" s="67">
        <v>0</v>
      </c>
      <c r="H34" s="67">
        <v>0</v>
      </c>
      <c r="I34" s="67">
        <v>0</v>
      </c>
    </row>
    <row r="35" spans="1:12" x14ac:dyDescent="0.25">
      <c r="A35" s="131">
        <v>3</v>
      </c>
      <c r="B35" s="132"/>
      <c r="C35" s="133"/>
      <c r="D35" s="41" t="s">
        <v>10</v>
      </c>
      <c r="E35" s="67">
        <v>165.07</v>
      </c>
      <c r="F35" s="67">
        <v>0</v>
      </c>
      <c r="G35" s="67">
        <v>0</v>
      </c>
      <c r="H35" s="67">
        <v>0</v>
      </c>
      <c r="I35" s="67">
        <v>0</v>
      </c>
    </row>
    <row r="36" spans="1:12" x14ac:dyDescent="0.25">
      <c r="A36" s="131">
        <v>32</v>
      </c>
      <c r="B36" s="132"/>
      <c r="C36" s="133"/>
      <c r="D36" s="41" t="s">
        <v>21</v>
      </c>
      <c r="E36" s="67">
        <v>165.07</v>
      </c>
      <c r="F36" s="67">
        <v>0</v>
      </c>
      <c r="G36" s="67">
        <v>0</v>
      </c>
      <c r="H36" s="67">
        <v>0</v>
      </c>
      <c r="I36" s="67">
        <v>0</v>
      </c>
    </row>
    <row r="37" spans="1:12" x14ac:dyDescent="0.25">
      <c r="A37" s="128" t="s">
        <v>93</v>
      </c>
      <c r="B37" s="129"/>
      <c r="C37" s="130"/>
      <c r="D37" s="40" t="s">
        <v>77</v>
      </c>
      <c r="E37" s="67"/>
      <c r="F37" s="67">
        <v>1314.7</v>
      </c>
      <c r="G37" s="67">
        <v>300</v>
      </c>
      <c r="H37" s="67">
        <v>300</v>
      </c>
      <c r="I37" s="67">
        <v>300</v>
      </c>
    </row>
    <row r="38" spans="1:12" x14ac:dyDescent="0.25">
      <c r="A38" s="131">
        <v>3</v>
      </c>
      <c r="B38" s="132"/>
      <c r="C38" s="133"/>
      <c r="D38" s="41" t="s">
        <v>10</v>
      </c>
      <c r="E38" s="67">
        <v>0</v>
      </c>
      <c r="F38" s="67">
        <v>1314.7</v>
      </c>
      <c r="G38" s="67">
        <v>300</v>
      </c>
      <c r="H38" s="67">
        <v>300</v>
      </c>
      <c r="I38" s="67">
        <v>300</v>
      </c>
    </row>
    <row r="39" spans="1:12" x14ac:dyDescent="0.25">
      <c r="A39" s="131">
        <v>32</v>
      </c>
      <c r="B39" s="132"/>
      <c r="C39" s="133"/>
      <c r="D39" s="41" t="s">
        <v>21</v>
      </c>
      <c r="E39" s="67"/>
      <c r="F39" s="67">
        <v>1314.7</v>
      </c>
      <c r="G39" s="67">
        <v>300</v>
      </c>
      <c r="H39" s="67">
        <v>300</v>
      </c>
      <c r="I39" s="67">
        <v>300</v>
      </c>
    </row>
    <row r="40" spans="1:12" ht="24.75" customHeight="1" x14ac:dyDescent="0.25">
      <c r="A40" s="134" t="s">
        <v>133</v>
      </c>
      <c r="B40" s="135"/>
      <c r="C40" s="136"/>
      <c r="D40" s="40" t="s">
        <v>77</v>
      </c>
      <c r="E40" s="67">
        <v>2009.43</v>
      </c>
      <c r="F40" s="67">
        <v>218.81</v>
      </c>
      <c r="G40" s="67">
        <v>0</v>
      </c>
      <c r="H40" s="67">
        <v>0</v>
      </c>
      <c r="I40" s="67">
        <v>0</v>
      </c>
      <c r="L40" s="85"/>
    </row>
    <row r="41" spans="1:12" ht="24.75" customHeight="1" x14ac:dyDescent="0.25">
      <c r="A41" s="131">
        <v>3</v>
      </c>
      <c r="B41" s="132"/>
      <c r="C41" s="133"/>
      <c r="D41" s="41" t="s">
        <v>10</v>
      </c>
      <c r="E41" s="67">
        <v>2009.43</v>
      </c>
      <c r="F41" s="67">
        <v>218.81</v>
      </c>
      <c r="G41" s="67">
        <v>0</v>
      </c>
      <c r="H41" s="67">
        <v>0</v>
      </c>
      <c r="I41" s="67">
        <v>0</v>
      </c>
      <c r="L41" s="85"/>
    </row>
    <row r="42" spans="1:12" ht="14.45" customHeight="1" x14ac:dyDescent="0.25">
      <c r="A42" s="131">
        <v>32</v>
      </c>
      <c r="B42" s="132"/>
      <c r="C42" s="133"/>
      <c r="D42" s="41" t="s">
        <v>21</v>
      </c>
      <c r="E42" s="67">
        <v>2009.43</v>
      </c>
      <c r="F42" s="67">
        <v>218.81</v>
      </c>
      <c r="G42" s="67">
        <v>0</v>
      </c>
      <c r="H42" s="67">
        <v>0</v>
      </c>
      <c r="I42" s="67">
        <v>0</v>
      </c>
      <c r="L42" s="85"/>
    </row>
    <row r="43" spans="1:12" ht="25.5" x14ac:dyDescent="0.25">
      <c r="A43" s="128" t="s">
        <v>94</v>
      </c>
      <c r="B43" s="129"/>
      <c r="C43" s="130"/>
      <c r="D43" s="76" t="s">
        <v>124</v>
      </c>
      <c r="E43" s="67">
        <v>755</v>
      </c>
      <c r="F43" s="67">
        <v>0</v>
      </c>
      <c r="G43" s="67">
        <v>0</v>
      </c>
      <c r="H43" s="67">
        <v>0</v>
      </c>
      <c r="I43" s="67">
        <v>0</v>
      </c>
    </row>
    <row r="44" spans="1:12" x14ac:dyDescent="0.25">
      <c r="A44" s="131">
        <v>3</v>
      </c>
      <c r="B44" s="132"/>
      <c r="C44" s="133"/>
      <c r="D44" s="41" t="s">
        <v>10</v>
      </c>
      <c r="E44" s="67">
        <v>755</v>
      </c>
      <c r="F44" s="67">
        <v>0</v>
      </c>
      <c r="G44" s="67">
        <v>0</v>
      </c>
      <c r="H44" s="67">
        <v>0</v>
      </c>
      <c r="I44" s="67">
        <v>0</v>
      </c>
    </row>
    <row r="45" spans="1:12" x14ac:dyDescent="0.25">
      <c r="A45" s="131">
        <v>32</v>
      </c>
      <c r="B45" s="132"/>
      <c r="C45" s="133"/>
      <c r="D45" s="41" t="s">
        <v>21</v>
      </c>
      <c r="E45" s="67">
        <v>755</v>
      </c>
      <c r="F45" s="67">
        <v>0</v>
      </c>
      <c r="G45" s="67">
        <v>0</v>
      </c>
      <c r="H45" s="67">
        <v>0</v>
      </c>
      <c r="I45" s="67">
        <v>0</v>
      </c>
    </row>
    <row r="46" spans="1:12" ht="25.5" x14ac:dyDescent="0.25">
      <c r="A46" s="95" t="s">
        <v>95</v>
      </c>
      <c r="B46" s="96"/>
      <c r="C46" s="97"/>
      <c r="D46" s="42" t="s">
        <v>96</v>
      </c>
      <c r="E46" s="78">
        <v>43967.759999999995</v>
      </c>
      <c r="F46" s="78">
        <v>46500</v>
      </c>
      <c r="G46" s="78">
        <v>35000</v>
      </c>
      <c r="H46" s="78">
        <v>35000</v>
      </c>
      <c r="I46" s="78">
        <v>35000</v>
      </c>
    </row>
    <row r="47" spans="1:12" ht="25.5" customHeight="1" x14ac:dyDescent="0.25">
      <c r="A47" s="128" t="s">
        <v>145</v>
      </c>
      <c r="B47" s="129"/>
      <c r="C47" s="130"/>
      <c r="D47" s="40" t="s">
        <v>146</v>
      </c>
      <c r="E47" s="67">
        <v>43967.759999999995</v>
      </c>
      <c r="F47" s="67">
        <v>46500</v>
      </c>
      <c r="G47" s="67">
        <v>35000</v>
      </c>
      <c r="H47" s="67">
        <v>35000</v>
      </c>
      <c r="I47" s="67">
        <v>35000</v>
      </c>
    </row>
    <row r="48" spans="1:12" x14ac:dyDescent="0.25">
      <c r="A48" s="131">
        <v>3</v>
      </c>
      <c r="B48" s="132"/>
      <c r="C48" s="133"/>
      <c r="D48" s="41" t="s">
        <v>10</v>
      </c>
      <c r="E48" s="67">
        <v>25217.23</v>
      </c>
      <c r="F48" s="67">
        <v>27000</v>
      </c>
      <c r="G48" s="67">
        <v>25000</v>
      </c>
      <c r="H48" s="67">
        <v>25000</v>
      </c>
      <c r="I48" s="67">
        <v>25000</v>
      </c>
    </row>
    <row r="49" spans="1:9" ht="38.25" x14ac:dyDescent="0.25">
      <c r="A49" s="131">
        <v>37</v>
      </c>
      <c r="B49" s="132"/>
      <c r="C49" s="133"/>
      <c r="D49" s="38" t="s">
        <v>70</v>
      </c>
      <c r="E49" s="67">
        <v>25217.23</v>
      </c>
      <c r="F49" s="67">
        <v>27000</v>
      </c>
      <c r="G49" s="67">
        <v>25000</v>
      </c>
      <c r="H49" s="67">
        <v>25000</v>
      </c>
      <c r="I49" s="67">
        <v>25000</v>
      </c>
    </row>
    <row r="50" spans="1:9" ht="25.5" x14ac:dyDescent="0.25">
      <c r="A50" s="131">
        <v>4</v>
      </c>
      <c r="B50" s="132"/>
      <c r="C50" s="133"/>
      <c r="D50" s="41" t="s">
        <v>12</v>
      </c>
      <c r="E50" s="67">
        <v>18750.53</v>
      </c>
      <c r="F50" s="67">
        <v>19500</v>
      </c>
      <c r="G50" s="67">
        <v>10000</v>
      </c>
      <c r="H50" s="67">
        <v>10000</v>
      </c>
      <c r="I50" s="67">
        <v>10000</v>
      </c>
    </row>
    <row r="51" spans="1:9" ht="25.5" x14ac:dyDescent="0.25">
      <c r="A51" s="131">
        <v>42</v>
      </c>
      <c r="B51" s="132"/>
      <c r="C51" s="133"/>
      <c r="D51" s="41" t="s">
        <v>29</v>
      </c>
      <c r="E51" s="67">
        <v>18750.53</v>
      </c>
      <c r="F51" s="68">
        <v>19500</v>
      </c>
      <c r="G51" s="68">
        <v>10000</v>
      </c>
      <c r="H51" s="68">
        <v>10000</v>
      </c>
      <c r="I51" s="68">
        <v>10000</v>
      </c>
    </row>
    <row r="52" spans="1:9" ht="25.5" x14ac:dyDescent="0.25">
      <c r="A52" s="95" t="s">
        <v>100</v>
      </c>
      <c r="B52" s="96"/>
      <c r="C52" s="97"/>
      <c r="D52" s="42" t="s">
        <v>97</v>
      </c>
      <c r="E52" s="78">
        <v>110904.82</v>
      </c>
      <c r="F52" s="78">
        <v>118484.64</v>
      </c>
      <c r="G52" s="78">
        <v>112757.4</v>
      </c>
      <c r="H52" s="78">
        <v>112757.4</v>
      </c>
      <c r="I52" s="78">
        <v>112757.4</v>
      </c>
    </row>
    <row r="53" spans="1:9" x14ac:dyDescent="0.25">
      <c r="A53" s="128" t="s">
        <v>145</v>
      </c>
      <c r="B53" s="129"/>
      <c r="C53" s="130"/>
      <c r="D53" s="40" t="s">
        <v>146</v>
      </c>
      <c r="E53" s="67">
        <v>110904.82</v>
      </c>
      <c r="F53" s="67">
        <v>118484.64</v>
      </c>
      <c r="G53" s="67">
        <v>112757.4</v>
      </c>
      <c r="H53" s="67">
        <v>112757.4</v>
      </c>
      <c r="I53" s="67">
        <v>112757.4</v>
      </c>
    </row>
    <row r="54" spans="1:9" x14ac:dyDescent="0.25">
      <c r="A54" s="131">
        <v>3</v>
      </c>
      <c r="B54" s="132"/>
      <c r="C54" s="133"/>
      <c r="D54" s="41" t="s">
        <v>10</v>
      </c>
      <c r="E54" s="67">
        <v>110904.82</v>
      </c>
      <c r="F54" s="67">
        <v>118484.64</v>
      </c>
      <c r="G54" s="67">
        <v>112757.4</v>
      </c>
      <c r="H54" s="67">
        <v>112757.4</v>
      </c>
      <c r="I54" s="67">
        <v>112757.4</v>
      </c>
    </row>
    <row r="55" spans="1:9" x14ac:dyDescent="0.25">
      <c r="A55" s="131">
        <v>32</v>
      </c>
      <c r="B55" s="132"/>
      <c r="C55" s="133"/>
      <c r="D55" s="41" t="s">
        <v>21</v>
      </c>
      <c r="E55" s="67">
        <v>110904.82</v>
      </c>
      <c r="F55" s="67">
        <v>118484.64</v>
      </c>
      <c r="G55" s="67">
        <v>112757.4</v>
      </c>
      <c r="H55" s="67">
        <v>112757.4</v>
      </c>
      <c r="I55" s="67">
        <v>112757.4</v>
      </c>
    </row>
    <row r="56" spans="1:9" ht="25.5" x14ac:dyDescent="0.25">
      <c r="A56" s="92" t="s">
        <v>98</v>
      </c>
      <c r="B56" s="93"/>
      <c r="C56" s="94"/>
      <c r="D56" s="81" t="s">
        <v>99</v>
      </c>
      <c r="E56" s="82">
        <v>247193.34</v>
      </c>
      <c r="F56" s="82">
        <v>256346.05000000002</v>
      </c>
      <c r="G56" s="82">
        <v>234401.48800000001</v>
      </c>
      <c r="H56" s="82">
        <v>234401.48800000001</v>
      </c>
      <c r="I56" s="82">
        <v>234401.48800000001</v>
      </c>
    </row>
    <row r="57" spans="1:9" x14ac:dyDescent="0.25">
      <c r="A57" s="95" t="s">
        <v>101</v>
      </c>
      <c r="B57" s="96"/>
      <c r="C57" s="97"/>
      <c r="D57" s="42" t="s">
        <v>102</v>
      </c>
      <c r="E57" s="78">
        <v>173588.16</v>
      </c>
      <c r="F57" s="78">
        <v>178436.38</v>
      </c>
      <c r="G57" s="78">
        <v>183135.48800000001</v>
      </c>
      <c r="H57" s="78">
        <v>183135.48800000001</v>
      </c>
      <c r="I57" s="78">
        <v>183135.48800000001</v>
      </c>
    </row>
    <row r="58" spans="1:9" ht="25.5" customHeight="1" x14ac:dyDescent="0.25">
      <c r="A58" s="128" t="s">
        <v>88</v>
      </c>
      <c r="B58" s="129"/>
      <c r="C58" s="130"/>
      <c r="D58" s="40" t="s">
        <v>76</v>
      </c>
      <c r="E58" s="67">
        <v>44691</v>
      </c>
      <c r="F58" s="67">
        <v>41061.300000000003</v>
      </c>
      <c r="G58" s="67">
        <v>43135.488000000012</v>
      </c>
      <c r="H58" s="67">
        <v>43135.488000000012</v>
      </c>
      <c r="I58" s="67">
        <v>43135.488000000012</v>
      </c>
    </row>
    <row r="59" spans="1:9" x14ac:dyDescent="0.25">
      <c r="A59" s="131">
        <v>3</v>
      </c>
      <c r="B59" s="132"/>
      <c r="C59" s="133"/>
      <c r="D59" s="41" t="s">
        <v>10</v>
      </c>
      <c r="E59" s="67">
        <v>44691</v>
      </c>
      <c r="F59" s="67">
        <v>34561.300000000003</v>
      </c>
      <c r="G59" s="67">
        <v>35835.488000000012</v>
      </c>
      <c r="H59" s="67">
        <v>35835.488000000012</v>
      </c>
      <c r="I59" s="67">
        <v>35835.488000000012</v>
      </c>
    </row>
    <row r="60" spans="1:9" x14ac:dyDescent="0.25">
      <c r="A60" s="131">
        <v>32</v>
      </c>
      <c r="B60" s="132"/>
      <c r="C60" s="133"/>
      <c r="D60" s="41" t="s">
        <v>21</v>
      </c>
      <c r="E60" s="67">
        <v>44691</v>
      </c>
      <c r="F60" s="67">
        <v>34561.300000000003</v>
      </c>
      <c r="G60" s="67">
        <v>35835.488000000012</v>
      </c>
      <c r="H60" s="67">
        <v>35835.488000000012</v>
      </c>
      <c r="I60" s="67">
        <v>35835.488000000012</v>
      </c>
    </row>
    <row r="61" spans="1:9" ht="25.5" x14ac:dyDescent="0.25">
      <c r="A61" s="131">
        <v>4</v>
      </c>
      <c r="B61" s="132"/>
      <c r="C61" s="133"/>
      <c r="D61" s="41" t="s">
        <v>12</v>
      </c>
      <c r="E61" s="67">
        <v>0</v>
      </c>
      <c r="F61" s="67">
        <v>6500</v>
      </c>
      <c r="G61" s="67">
        <v>7300</v>
      </c>
      <c r="H61" s="67">
        <v>7300</v>
      </c>
      <c r="I61" s="67">
        <v>7300</v>
      </c>
    </row>
    <row r="62" spans="1:9" ht="25.5" x14ac:dyDescent="0.25">
      <c r="A62" s="131">
        <v>42</v>
      </c>
      <c r="B62" s="132"/>
      <c r="C62" s="133"/>
      <c r="D62" s="41" t="s">
        <v>29</v>
      </c>
      <c r="E62" s="67"/>
      <c r="F62" s="68">
        <v>6500</v>
      </c>
      <c r="G62" s="68">
        <v>7300</v>
      </c>
      <c r="H62" s="68">
        <v>7300</v>
      </c>
      <c r="I62" s="68">
        <v>7300</v>
      </c>
    </row>
    <row r="63" spans="1:9" x14ac:dyDescent="0.25">
      <c r="A63" s="134" t="s">
        <v>134</v>
      </c>
      <c r="B63" s="135"/>
      <c r="C63" s="136"/>
      <c r="D63" s="40" t="s">
        <v>76</v>
      </c>
      <c r="E63" s="67">
        <v>665.9</v>
      </c>
      <c r="F63" s="67">
        <v>2375.08</v>
      </c>
      <c r="G63" s="67">
        <v>0</v>
      </c>
      <c r="H63" s="67">
        <v>0</v>
      </c>
      <c r="I63" s="67">
        <v>0</v>
      </c>
    </row>
    <row r="64" spans="1:9" x14ac:dyDescent="0.25">
      <c r="A64" s="131">
        <v>3</v>
      </c>
      <c r="B64" s="132"/>
      <c r="C64" s="133"/>
      <c r="D64" s="41" t="s">
        <v>10</v>
      </c>
      <c r="E64" s="67">
        <v>665.9</v>
      </c>
      <c r="F64" s="67">
        <v>2375.08</v>
      </c>
      <c r="G64" s="67">
        <v>0</v>
      </c>
      <c r="H64" s="67">
        <v>0</v>
      </c>
      <c r="I64" s="67">
        <v>0</v>
      </c>
    </row>
    <row r="65" spans="1:9" x14ac:dyDescent="0.25">
      <c r="A65" s="131">
        <v>32</v>
      </c>
      <c r="B65" s="132"/>
      <c r="C65" s="133"/>
      <c r="D65" s="41" t="s">
        <v>21</v>
      </c>
      <c r="E65" s="67">
        <v>665.9</v>
      </c>
      <c r="F65" s="67">
        <v>2375.08</v>
      </c>
      <c r="G65" s="67">
        <v>0</v>
      </c>
      <c r="H65" s="67">
        <v>0</v>
      </c>
      <c r="I65" s="67">
        <v>0</v>
      </c>
    </row>
    <row r="66" spans="1:9" ht="25.5" customHeight="1" x14ac:dyDescent="0.25">
      <c r="A66" s="128" t="s">
        <v>91</v>
      </c>
      <c r="B66" s="129"/>
      <c r="C66" s="130"/>
      <c r="D66" s="40" t="s">
        <v>92</v>
      </c>
      <c r="E66" s="67">
        <v>128231.26000000001</v>
      </c>
      <c r="F66" s="67">
        <v>135000</v>
      </c>
      <c r="G66" s="67">
        <v>140000</v>
      </c>
      <c r="H66" s="67">
        <v>140000</v>
      </c>
      <c r="I66" s="67">
        <v>140000</v>
      </c>
    </row>
    <row r="67" spans="1:9" x14ac:dyDescent="0.25">
      <c r="A67" s="131">
        <v>3</v>
      </c>
      <c r="B67" s="132"/>
      <c r="C67" s="133"/>
      <c r="D67" s="41" t="s">
        <v>10</v>
      </c>
      <c r="E67" s="67">
        <v>127383.01000000001</v>
      </c>
      <c r="F67" s="67">
        <v>135000</v>
      </c>
      <c r="G67" s="67">
        <v>137280</v>
      </c>
      <c r="H67" s="67">
        <v>137280</v>
      </c>
      <c r="I67" s="67">
        <v>137280</v>
      </c>
    </row>
    <row r="68" spans="1:9" x14ac:dyDescent="0.25">
      <c r="A68" s="131">
        <v>31</v>
      </c>
      <c r="B68" s="132"/>
      <c r="C68" s="133"/>
      <c r="D68" s="41" t="s">
        <v>11</v>
      </c>
      <c r="E68" s="67">
        <v>124816.18000000001</v>
      </c>
      <c r="F68" s="67">
        <v>134787.22</v>
      </c>
      <c r="G68" s="67">
        <v>135110</v>
      </c>
      <c r="H68" s="67">
        <v>135110</v>
      </c>
      <c r="I68" s="67">
        <v>135110</v>
      </c>
    </row>
    <row r="69" spans="1:9" x14ac:dyDescent="0.25">
      <c r="A69" s="131">
        <v>32</v>
      </c>
      <c r="B69" s="132"/>
      <c r="C69" s="133"/>
      <c r="D69" s="41" t="s">
        <v>21</v>
      </c>
      <c r="E69" s="67">
        <v>2566.83</v>
      </c>
      <c r="F69" s="67">
        <v>212.78</v>
      </c>
      <c r="G69" s="67">
        <v>2170</v>
      </c>
      <c r="H69" s="67">
        <v>2170</v>
      </c>
      <c r="I69" s="67">
        <v>2170</v>
      </c>
    </row>
    <row r="70" spans="1:9" ht="25.5" x14ac:dyDescent="0.25">
      <c r="A70" s="131">
        <v>4</v>
      </c>
      <c r="B70" s="132"/>
      <c r="C70" s="133"/>
      <c r="D70" s="41" t="s">
        <v>12</v>
      </c>
      <c r="E70" s="67">
        <v>0</v>
      </c>
      <c r="F70" s="67">
        <v>0</v>
      </c>
      <c r="G70" s="67">
        <v>2720</v>
      </c>
      <c r="H70" s="67">
        <v>2720</v>
      </c>
      <c r="I70" s="67">
        <v>2720</v>
      </c>
    </row>
    <row r="71" spans="1:9" ht="25.5" x14ac:dyDescent="0.25">
      <c r="A71" s="131">
        <v>42</v>
      </c>
      <c r="B71" s="132"/>
      <c r="C71" s="133"/>
      <c r="D71" s="41" t="s">
        <v>29</v>
      </c>
      <c r="E71" s="67"/>
      <c r="F71" s="68">
        <v>0</v>
      </c>
      <c r="G71" s="68">
        <v>2720</v>
      </c>
      <c r="H71" s="68">
        <v>2720</v>
      </c>
      <c r="I71" s="68">
        <v>2720</v>
      </c>
    </row>
    <row r="72" spans="1:9" ht="25.5" x14ac:dyDescent="0.25">
      <c r="A72" s="95" t="s">
        <v>106</v>
      </c>
      <c r="B72" s="96"/>
      <c r="C72" s="97"/>
      <c r="D72" s="42" t="s">
        <v>107</v>
      </c>
      <c r="E72" s="78">
        <v>60367.62</v>
      </c>
      <c r="F72" s="78">
        <v>67155.95</v>
      </c>
      <c r="G72" s="78">
        <v>41491</v>
      </c>
      <c r="H72" s="78">
        <v>41491</v>
      </c>
      <c r="I72" s="78">
        <v>41491</v>
      </c>
    </row>
    <row r="73" spans="1:9" x14ac:dyDescent="0.25">
      <c r="A73" s="128" t="s">
        <v>103</v>
      </c>
      <c r="B73" s="129"/>
      <c r="C73" s="130"/>
      <c r="D73" s="40" t="s">
        <v>104</v>
      </c>
      <c r="E73" s="67">
        <v>36014.300000000003</v>
      </c>
      <c r="F73" s="67">
        <v>46121.120000000003</v>
      </c>
      <c r="G73" s="67">
        <v>30335.39</v>
      </c>
      <c r="H73" s="67">
        <v>30335.39</v>
      </c>
      <c r="I73" s="67">
        <v>30335.39</v>
      </c>
    </row>
    <row r="74" spans="1:9" x14ac:dyDescent="0.25">
      <c r="A74" s="131">
        <v>3</v>
      </c>
      <c r="B74" s="132"/>
      <c r="C74" s="133"/>
      <c r="D74" s="41" t="s">
        <v>10</v>
      </c>
      <c r="E74" s="67">
        <v>36014.300000000003</v>
      </c>
      <c r="F74" s="67">
        <v>46121.120000000003</v>
      </c>
      <c r="G74" s="67">
        <v>30335.39</v>
      </c>
      <c r="H74" s="67">
        <v>30335.39</v>
      </c>
      <c r="I74" s="67">
        <v>30335.39</v>
      </c>
    </row>
    <row r="75" spans="1:9" x14ac:dyDescent="0.25">
      <c r="A75" s="131">
        <v>31</v>
      </c>
      <c r="B75" s="132"/>
      <c r="C75" s="133"/>
      <c r="D75" s="41" t="s">
        <v>11</v>
      </c>
      <c r="E75" s="67">
        <v>36014.300000000003</v>
      </c>
      <c r="F75" s="67">
        <v>46121.120000000003</v>
      </c>
      <c r="G75" s="67">
        <v>30335.39</v>
      </c>
      <c r="H75" s="67">
        <v>30335.39</v>
      </c>
      <c r="I75" s="67">
        <v>30335.39</v>
      </c>
    </row>
    <row r="76" spans="1:9" ht="25.5" x14ac:dyDescent="0.25">
      <c r="A76" s="128" t="s">
        <v>105</v>
      </c>
      <c r="B76" s="129"/>
      <c r="C76" s="130"/>
      <c r="D76" s="91" t="s">
        <v>151</v>
      </c>
      <c r="E76" s="67">
        <v>18612.939999999999</v>
      </c>
      <c r="F76" s="67">
        <v>18592.53</v>
      </c>
      <c r="G76" s="67">
        <v>0</v>
      </c>
      <c r="H76" s="67">
        <v>0</v>
      </c>
      <c r="I76" s="67">
        <v>0</v>
      </c>
    </row>
    <row r="77" spans="1:9" x14ac:dyDescent="0.25">
      <c r="A77" s="131">
        <v>3</v>
      </c>
      <c r="B77" s="132"/>
      <c r="C77" s="133"/>
      <c r="D77" s="41" t="s">
        <v>10</v>
      </c>
      <c r="E77" s="67">
        <v>18612.940000000002</v>
      </c>
      <c r="F77" s="67">
        <v>18592.53</v>
      </c>
      <c r="G77" s="67">
        <v>0</v>
      </c>
      <c r="H77" s="67">
        <v>0</v>
      </c>
      <c r="I77" s="67">
        <v>0</v>
      </c>
    </row>
    <row r="78" spans="1:9" x14ac:dyDescent="0.25">
      <c r="A78" s="131">
        <v>31</v>
      </c>
      <c r="B78" s="132"/>
      <c r="C78" s="133"/>
      <c r="D78" s="41" t="s">
        <v>11</v>
      </c>
      <c r="E78" s="67">
        <v>16373.900000000001</v>
      </c>
      <c r="F78" s="67">
        <v>15386.53</v>
      </c>
      <c r="G78" s="67">
        <v>0</v>
      </c>
      <c r="H78" s="67">
        <v>0</v>
      </c>
      <c r="I78" s="67">
        <v>0</v>
      </c>
    </row>
    <row r="79" spans="1:9" x14ac:dyDescent="0.25">
      <c r="A79" s="131">
        <v>32</v>
      </c>
      <c r="B79" s="132"/>
      <c r="C79" s="133"/>
      <c r="D79" s="41" t="s">
        <v>21</v>
      </c>
      <c r="E79" s="67">
        <v>2239.04</v>
      </c>
      <c r="F79" s="67">
        <v>3206</v>
      </c>
      <c r="G79" s="67">
        <v>0</v>
      </c>
      <c r="H79" s="67">
        <v>0</v>
      </c>
      <c r="I79" s="67">
        <v>0</v>
      </c>
    </row>
    <row r="80" spans="1:9" ht="38.25" x14ac:dyDescent="0.25">
      <c r="A80" s="128" t="s">
        <v>148</v>
      </c>
      <c r="B80" s="129"/>
      <c r="C80" s="130"/>
      <c r="D80" s="91" t="s">
        <v>150</v>
      </c>
      <c r="E80" s="67">
        <v>0</v>
      </c>
      <c r="F80" s="67">
        <v>0</v>
      </c>
      <c r="G80" s="67">
        <v>2884.61</v>
      </c>
      <c r="H80" s="67">
        <v>2884.61</v>
      </c>
      <c r="I80" s="67">
        <v>2884.61</v>
      </c>
    </row>
    <row r="81" spans="1:10" x14ac:dyDescent="0.25">
      <c r="A81" s="131">
        <v>3</v>
      </c>
      <c r="B81" s="132"/>
      <c r="C81" s="133"/>
      <c r="D81" s="41" t="s">
        <v>10</v>
      </c>
      <c r="E81" s="67">
        <v>0</v>
      </c>
      <c r="F81" s="67">
        <v>0</v>
      </c>
      <c r="G81" s="67">
        <v>2884.61</v>
      </c>
      <c r="H81" s="67">
        <v>2884.61</v>
      </c>
      <c r="I81" s="67">
        <v>2884.61</v>
      </c>
    </row>
    <row r="82" spans="1:10" x14ac:dyDescent="0.25">
      <c r="A82" s="131">
        <v>31</v>
      </c>
      <c r="B82" s="132"/>
      <c r="C82" s="133"/>
      <c r="D82" s="41" t="s">
        <v>11</v>
      </c>
      <c r="E82" s="67">
        <v>0</v>
      </c>
      <c r="F82" s="67">
        <v>0</v>
      </c>
      <c r="G82" s="67">
        <v>2884.61</v>
      </c>
      <c r="H82" s="67">
        <v>2884.61</v>
      </c>
      <c r="I82" s="67">
        <v>2884.61</v>
      </c>
    </row>
    <row r="83" spans="1:10" ht="15" customHeight="1" x14ac:dyDescent="0.25">
      <c r="A83" s="128" t="s">
        <v>149</v>
      </c>
      <c r="B83" s="129"/>
      <c r="C83" s="130"/>
      <c r="D83" s="91" t="s">
        <v>147</v>
      </c>
      <c r="E83" s="67">
        <v>0</v>
      </c>
      <c r="F83" s="67">
        <v>0</v>
      </c>
      <c r="G83" s="67">
        <v>8271</v>
      </c>
      <c r="H83" s="67">
        <v>8271</v>
      </c>
      <c r="I83" s="67">
        <v>8271</v>
      </c>
    </row>
    <row r="84" spans="1:10" x14ac:dyDescent="0.25">
      <c r="A84" s="131">
        <v>3</v>
      </c>
      <c r="B84" s="132"/>
      <c r="C84" s="133"/>
      <c r="D84" s="41" t="s">
        <v>10</v>
      </c>
      <c r="E84" s="67">
        <v>0</v>
      </c>
      <c r="F84" s="67">
        <v>0</v>
      </c>
      <c r="G84" s="67">
        <v>8271</v>
      </c>
      <c r="H84" s="67">
        <v>8271</v>
      </c>
      <c r="I84" s="67">
        <v>8271</v>
      </c>
    </row>
    <row r="85" spans="1:10" x14ac:dyDescent="0.25">
      <c r="A85" s="131">
        <v>31</v>
      </c>
      <c r="B85" s="132"/>
      <c r="C85" s="133"/>
      <c r="D85" s="41" t="s">
        <v>11</v>
      </c>
      <c r="E85" s="67">
        <v>0</v>
      </c>
      <c r="F85" s="67">
        <v>0</v>
      </c>
      <c r="G85" s="67">
        <v>5467.8</v>
      </c>
      <c r="H85" s="67">
        <v>5467.8</v>
      </c>
      <c r="I85" s="67">
        <v>5467.8</v>
      </c>
    </row>
    <row r="86" spans="1:10" x14ac:dyDescent="0.25">
      <c r="A86" s="131">
        <v>32</v>
      </c>
      <c r="B86" s="132"/>
      <c r="C86" s="133"/>
      <c r="D86" s="41" t="s">
        <v>21</v>
      </c>
      <c r="E86" s="67">
        <v>0</v>
      </c>
      <c r="F86" s="67">
        <v>0</v>
      </c>
      <c r="G86" s="67">
        <v>2803.2</v>
      </c>
      <c r="H86" s="67">
        <v>2803.2</v>
      </c>
      <c r="I86" s="67">
        <v>2803.2</v>
      </c>
      <c r="J86" s="67">
        <v>2803.2</v>
      </c>
    </row>
    <row r="87" spans="1:10" x14ac:dyDescent="0.25">
      <c r="A87" s="134" t="s">
        <v>132</v>
      </c>
      <c r="B87" s="135"/>
      <c r="C87" s="136"/>
      <c r="D87" s="91" t="s">
        <v>152</v>
      </c>
      <c r="E87" s="67">
        <v>5740.38</v>
      </c>
      <c r="F87" s="67">
        <v>2442.3000000000002</v>
      </c>
      <c r="G87" s="67">
        <v>0</v>
      </c>
      <c r="H87" s="67">
        <v>0</v>
      </c>
      <c r="I87" s="67">
        <v>0</v>
      </c>
    </row>
    <row r="88" spans="1:10" x14ac:dyDescent="0.25">
      <c r="A88" s="131">
        <v>3</v>
      </c>
      <c r="B88" s="132"/>
      <c r="C88" s="133"/>
      <c r="D88" s="41" t="s">
        <v>10</v>
      </c>
      <c r="E88" s="67">
        <v>5740.38</v>
      </c>
      <c r="F88" s="67">
        <v>2442.3000000000002</v>
      </c>
      <c r="G88" s="67">
        <v>0</v>
      </c>
      <c r="H88" s="67">
        <v>0</v>
      </c>
      <c r="I88" s="67">
        <v>0</v>
      </c>
    </row>
    <row r="89" spans="1:10" x14ac:dyDescent="0.25">
      <c r="A89" s="131">
        <v>31</v>
      </c>
      <c r="B89" s="132"/>
      <c r="C89" s="133"/>
      <c r="D89" s="41" t="s">
        <v>11</v>
      </c>
      <c r="E89" s="67">
        <v>4863.42</v>
      </c>
      <c r="F89" s="67">
        <v>1501.5</v>
      </c>
      <c r="G89" s="67">
        <v>0</v>
      </c>
      <c r="H89" s="67">
        <v>0</v>
      </c>
      <c r="I89" s="67">
        <v>0</v>
      </c>
    </row>
    <row r="90" spans="1:10" x14ac:dyDescent="0.25">
      <c r="A90" s="131">
        <v>32</v>
      </c>
      <c r="B90" s="132"/>
      <c r="C90" s="133"/>
      <c r="D90" s="41" t="s">
        <v>21</v>
      </c>
      <c r="E90" s="67">
        <v>876.96</v>
      </c>
      <c r="F90" s="67">
        <v>940.8</v>
      </c>
      <c r="G90" s="67">
        <v>0</v>
      </c>
      <c r="H90" s="67">
        <v>0</v>
      </c>
      <c r="I90" s="67">
        <v>0</v>
      </c>
    </row>
    <row r="91" spans="1:10" x14ac:dyDescent="0.25">
      <c r="A91" s="95" t="s">
        <v>108</v>
      </c>
      <c r="B91" s="96"/>
      <c r="C91" s="97"/>
      <c r="D91" s="42" t="s">
        <v>109</v>
      </c>
      <c r="E91" s="78">
        <v>6517.07</v>
      </c>
      <c r="F91" s="78">
        <v>3889.2200000000003</v>
      </c>
      <c r="G91" s="78">
        <v>3050</v>
      </c>
      <c r="H91" s="78">
        <v>3050</v>
      </c>
      <c r="I91" s="78">
        <v>3050</v>
      </c>
    </row>
    <row r="92" spans="1:10" ht="25.5" customHeight="1" x14ac:dyDescent="0.25">
      <c r="A92" s="128" t="s">
        <v>103</v>
      </c>
      <c r="B92" s="129"/>
      <c r="C92" s="130"/>
      <c r="D92" s="40" t="s">
        <v>104</v>
      </c>
      <c r="E92" s="67">
        <v>3925.7</v>
      </c>
      <c r="F92" s="67">
        <v>2200</v>
      </c>
      <c r="G92" s="67">
        <v>2100</v>
      </c>
      <c r="H92" s="67">
        <v>2100</v>
      </c>
      <c r="I92" s="67">
        <v>2100</v>
      </c>
    </row>
    <row r="93" spans="1:10" x14ac:dyDescent="0.25">
      <c r="A93" s="131">
        <v>3</v>
      </c>
      <c r="B93" s="132"/>
      <c r="C93" s="133"/>
      <c r="D93" s="41" t="s">
        <v>10</v>
      </c>
      <c r="E93" s="67">
        <v>3925.7</v>
      </c>
      <c r="F93" s="67">
        <v>2200</v>
      </c>
      <c r="G93" s="67">
        <v>2100</v>
      </c>
      <c r="H93" s="67">
        <v>2100</v>
      </c>
      <c r="I93" s="67">
        <v>2100</v>
      </c>
    </row>
    <row r="94" spans="1:10" x14ac:dyDescent="0.25">
      <c r="A94" s="131">
        <v>32</v>
      </c>
      <c r="B94" s="132"/>
      <c r="C94" s="133"/>
      <c r="D94" s="41" t="s">
        <v>21</v>
      </c>
      <c r="E94" s="67">
        <v>3925.7</v>
      </c>
      <c r="F94" s="67">
        <v>2200</v>
      </c>
      <c r="G94" s="67">
        <v>2100</v>
      </c>
      <c r="H94" s="67">
        <v>2100</v>
      </c>
      <c r="I94" s="67">
        <v>2100</v>
      </c>
    </row>
    <row r="95" spans="1:10" ht="15" customHeight="1" x14ac:dyDescent="0.25">
      <c r="A95" s="128" t="s">
        <v>85</v>
      </c>
      <c r="B95" s="129"/>
      <c r="C95" s="130"/>
      <c r="D95" s="40" t="s">
        <v>75</v>
      </c>
      <c r="E95" s="67">
        <v>304.65999999999997</v>
      </c>
      <c r="F95" s="67">
        <v>576.20000000000005</v>
      </c>
      <c r="G95" s="67">
        <v>700</v>
      </c>
      <c r="H95" s="67">
        <v>700</v>
      </c>
      <c r="I95" s="67">
        <v>700</v>
      </c>
    </row>
    <row r="96" spans="1:10" x14ac:dyDescent="0.25">
      <c r="A96" s="131">
        <v>3</v>
      </c>
      <c r="B96" s="132"/>
      <c r="C96" s="133"/>
      <c r="D96" s="41" t="s">
        <v>10</v>
      </c>
      <c r="E96" s="67">
        <v>304.65999999999997</v>
      </c>
      <c r="F96" s="67">
        <v>576.20000000000005</v>
      </c>
      <c r="G96" s="67">
        <v>700</v>
      </c>
      <c r="H96" s="67">
        <v>700</v>
      </c>
      <c r="I96" s="67">
        <v>700</v>
      </c>
    </row>
    <row r="97" spans="1:9" x14ac:dyDescent="0.25">
      <c r="A97" s="131">
        <v>32</v>
      </c>
      <c r="B97" s="132"/>
      <c r="C97" s="133"/>
      <c r="D97" s="41" t="s">
        <v>21</v>
      </c>
      <c r="E97" s="67">
        <v>304.65999999999997</v>
      </c>
      <c r="F97" s="67">
        <v>576.20000000000005</v>
      </c>
      <c r="G97" s="67">
        <v>700</v>
      </c>
      <c r="H97" s="67">
        <v>700</v>
      </c>
      <c r="I97" s="67">
        <v>700</v>
      </c>
    </row>
    <row r="98" spans="1:9" x14ac:dyDescent="0.25">
      <c r="A98" s="134" t="s">
        <v>131</v>
      </c>
      <c r="B98" s="135"/>
      <c r="C98" s="136"/>
      <c r="D98" s="40" t="s">
        <v>75</v>
      </c>
      <c r="E98" s="67">
        <v>346.93</v>
      </c>
      <c r="F98" s="67">
        <v>427.26000000000005</v>
      </c>
      <c r="G98" s="67">
        <v>0</v>
      </c>
      <c r="H98" s="67">
        <v>0</v>
      </c>
      <c r="I98" s="67">
        <v>0</v>
      </c>
    </row>
    <row r="99" spans="1:9" x14ac:dyDescent="0.25">
      <c r="A99" s="131">
        <v>3</v>
      </c>
      <c r="B99" s="132"/>
      <c r="C99" s="133"/>
      <c r="D99" s="41" t="s">
        <v>10</v>
      </c>
      <c r="E99" s="67">
        <v>346.93</v>
      </c>
      <c r="F99" s="67">
        <v>427.26000000000005</v>
      </c>
      <c r="G99" s="67">
        <v>0</v>
      </c>
      <c r="H99" s="67">
        <v>0</v>
      </c>
      <c r="I99" s="67">
        <v>0</v>
      </c>
    </row>
    <row r="100" spans="1:9" x14ac:dyDescent="0.25">
      <c r="A100" s="131">
        <v>32</v>
      </c>
      <c r="B100" s="132"/>
      <c r="C100" s="133"/>
      <c r="D100" s="41" t="s">
        <v>21</v>
      </c>
      <c r="E100" s="67">
        <v>346.93</v>
      </c>
      <c r="F100" s="67">
        <v>427.26000000000005</v>
      </c>
      <c r="G100" s="67">
        <v>0</v>
      </c>
      <c r="H100" s="67">
        <v>0</v>
      </c>
      <c r="I100" s="67">
        <v>0</v>
      </c>
    </row>
    <row r="101" spans="1:9" ht="15" customHeight="1" x14ac:dyDescent="0.25">
      <c r="A101" s="128" t="s">
        <v>91</v>
      </c>
      <c r="B101" s="129"/>
      <c r="C101" s="130"/>
      <c r="D101" s="40" t="s">
        <v>92</v>
      </c>
      <c r="E101" s="67">
        <v>568.28</v>
      </c>
      <c r="F101" s="67">
        <v>231</v>
      </c>
      <c r="G101" s="67">
        <v>100</v>
      </c>
      <c r="H101" s="67">
        <v>100</v>
      </c>
      <c r="I101" s="67">
        <v>100</v>
      </c>
    </row>
    <row r="102" spans="1:9" x14ac:dyDescent="0.25">
      <c r="A102" s="131">
        <v>3</v>
      </c>
      <c r="B102" s="132"/>
      <c r="C102" s="133"/>
      <c r="D102" s="41" t="s">
        <v>10</v>
      </c>
      <c r="E102" s="67">
        <v>568.28</v>
      </c>
      <c r="F102" s="67">
        <v>231</v>
      </c>
      <c r="G102" s="67">
        <v>100</v>
      </c>
      <c r="H102" s="67">
        <v>100</v>
      </c>
      <c r="I102" s="67">
        <v>100</v>
      </c>
    </row>
    <row r="103" spans="1:9" x14ac:dyDescent="0.25">
      <c r="A103" s="131">
        <v>32</v>
      </c>
      <c r="B103" s="132"/>
      <c r="C103" s="133"/>
      <c r="D103" s="41" t="s">
        <v>21</v>
      </c>
      <c r="E103" s="67">
        <v>568.28</v>
      </c>
      <c r="F103" s="67">
        <v>231</v>
      </c>
      <c r="G103" s="67">
        <v>100</v>
      </c>
      <c r="H103" s="67">
        <v>100</v>
      </c>
      <c r="I103" s="67">
        <v>100</v>
      </c>
    </row>
    <row r="104" spans="1:9" ht="15" customHeight="1" x14ac:dyDescent="0.25">
      <c r="A104" s="128" t="s">
        <v>93</v>
      </c>
      <c r="B104" s="129"/>
      <c r="C104" s="130"/>
      <c r="D104" s="40" t="s">
        <v>77</v>
      </c>
      <c r="E104" s="67">
        <v>225</v>
      </c>
      <c r="F104" s="67">
        <v>425</v>
      </c>
      <c r="G104" s="67">
        <v>150</v>
      </c>
      <c r="H104" s="67">
        <v>150</v>
      </c>
      <c r="I104" s="67">
        <v>150</v>
      </c>
    </row>
    <row r="105" spans="1:9" x14ac:dyDescent="0.25">
      <c r="A105" s="131">
        <v>3</v>
      </c>
      <c r="B105" s="132"/>
      <c r="C105" s="133"/>
      <c r="D105" s="41" t="s">
        <v>10</v>
      </c>
      <c r="E105" s="67">
        <v>225</v>
      </c>
      <c r="F105" s="67">
        <v>425</v>
      </c>
      <c r="G105" s="67">
        <v>150</v>
      </c>
      <c r="H105" s="67">
        <v>150</v>
      </c>
      <c r="I105" s="67">
        <v>150</v>
      </c>
    </row>
    <row r="106" spans="1:9" x14ac:dyDescent="0.25">
      <c r="A106" s="131">
        <v>32</v>
      </c>
      <c r="B106" s="132"/>
      <c r="C106" s="133"/>
      <c r="D106" s="41" t="s">
        <v>21</v>
      </c>
      <c r="E106" s="67">
        <v>225</v>
      </c>
      <c r="F106" s="67">
        <v>425</v>
      </c>
      <c r="G106" s="67">
        <v>150</v>
      </c>
      <c r="H106" s="67">
        <v>150</v>
      </c>
      <c r="I106" s="67">
        <v>150</v>
      </c>
    </row>
    <row r="107" spans="1:9" x14ac:dyDescent="0.25">
      <c r="A107" s="134" t="s">
        <v>133</v>
      </c>
      <c r="B107" s="135"/>
      <c r="C107" s="136"/>
      <c r="D107" s="40" t="s">
        <v>77</v>
      </c>
      <c r="E107" s="67">
        <v>1146.5</v>
      </c>
      <c r="F107" s="67">
        <v>29.76</v>
      </c>
      <c r="G107" s="67">
        <v>0</v>
      </c>
      <c r="H107" s="67">
        <v>0</v>
      </c>
      <c r="I107" s="67">
        <v>0</v>
      </c>
    </row>
    <row r="108" spans="1:9" x14ac:dyDescent="0.25">
      <c r="A108" s="131">
        <v>3</v>
      </c>
      <c r="B108" s="132"/>
      <c r="C108" s="133"/>
      <c r="D108" s="41" t="s">
        <v>10</v>
      </c>
      <c r="E108" s="67">
        <v>1146.5</v>
      </c>
      <c r="F108" s="67">
        <v>29.76</v>
      </c>
      <c r="G108" s="67">
        <v>0</v>
      </c>
      <c r="H108" s="67">
        <v>0</v>
      </c>
      <c r="I108" s="67">
        <v>0</v>
      </c>
    </row>
    <row r="109" spans="1:9" x14ac:dyDescent="0.25">
      <c r="A109" s="131">
        <v>32</v>
      </c>
      <c r="B109" s="132"/>
      <c r="C109" s="133"/>
      <c r="D109" s="41" t="s">
        <v>21</v>
      </c>
      <c r="E109" s="67">
        <v>1146.5</v>
      </c>
      <c r="F109" s="67">
        <v>29.76</v>
      </c>
      <c r="G109" s="67">
        <v>0</v>
      </c>
      <c r="H109" s="67">
        <v>0</v>
      </c>
      <c r="I109" s="67">
        <v>0</v>
      </c>
    </row>
    <row r="110" spans="1:9" ht="25.5" x14ac:dyDescent="0.25">
      <c r="A110" s="95" t="s">
        <v>110</v>
      </c>
      <c r="B110" s="96"/>
      <c r="C110" s="97"/>
      <c r="D110" s="42" t="s">
        <v>111</v>
      </c>
      <c r="E110" s="78">
        <v>2668.44</v>
      </c>
      <c r="F110" s="78">
        <v>3000</v>
      </c>
      <c r="G110" s="78">
        <v>2750</v>
      </c>
      <c r="H110" s="78">
        <v>2750</v>
      </c>
      <c r="I110" s="78">
        <v>2750</v>
      </c>
    </row>
    <row r="111" spans="1:9" ht="15" customHeight="1" x14ac:dyDescent="0.25">
      <c r="A111" s="128" t="s">
        <v>103</v>
      </c>
      <c r="B111" s="129"/>
      <c r="C111" s="130"/>
      <c r="D111" s="40" t="s">
        <v>104</v>
      </c>
      <c r="E111" s="67">
        <v>2668.44</v>
      </c>
      <c r="F111" s="67">
        <v>3000</v>
      </c>
      <c r="G111" s="67">
        <v>2750</v>
      </c>
      <c r="H111" s="67">
        <v>2750</v>
      </c>
      <c r="I111" s="67">
        <v>2750</v>
      </c>
    </row>
    <row r="112" spans="1:9" x14ac:dyDescent="0.25">
      <c r="A112" s="131">
        <v>3</v>
      </c>
      <c r="B112" s="132"/>
      <c r="C112" s="133"/>
      <c r="D112" s="41" t="s">
        <v>10</v>
      </c>
      <c r="E112" s="67">
        <v>2668.44</v>
      </c>
      <c r="F112" s="67">
        <v>3000</v>
      </c>
      <c r="G112" s="67">
        <v>2750</v>
      </c>
      <c r="H112" s="67">
        <v>2750</v>
      </c>
      <c r="I112" s="67">
        <v>2750</v>
      </c>
    </row>
    <row r="113" spans="1:9" x14ac:dyDescent="0.25">
      <c r="A113" s="131">
        <v>32</v>
      </c>
      <c r="B113" s="132"/>
      <c r="C113" s="133"/>
      <c r="D113" s="41" t="s">
        <v>21</v>
      </c>
      <c r="E113" s="67">
        <v>2668.44</v>
      </c>
      <c r="F113" s="67">
        <v>3000</v>
      </c>
      <c r="G113" s="67">
        <v>2750</v>
      </c>
      <c r="H113" s="67">
        <v>2750</v>
      </c>
      <c r="I113" s="67">
        <v>2750</v>
      </c>
    </row>
    <row r="114" spans="1:9" x14ac:dyDescent="0.25">
      <c r="A114" s="95" t="s">
        <v>112</v>
      </c>
      <c r="B114" s="96"/>
      <c r="C114" s="97"/>
      <c r="D114" s="42" t="s">
        <v>113</v>
      </c>
      <c r="E114" s="78">
        <v>2922</v>
      </c>
      <c r="F114" s="78">
        <v>2789</v>
      </c>
      <c r="G114" s="78">
        <v>2900</v>
      </c>
      <c r="H114" s="78">
        <v>2900</v>
      </c>
      <c r="I114" s="78">
        <v>2900</v>
      </c>
    </row>
    <row r="115" spans="1:9" ht="15" customHeight="1" x14ac:dyDescent="0.25">
      <c r="A115" s="128" t="s">
        <v>103</v>
      </c>
      <c r="B115" s="129"/>
      <c r="C115" s="130"/>
      <c r="D115" s="40" t="s">
        <v>104</v>
      </c>
      <c r="E115" s="67">
        <v>2922</v>
      </c>
      <c r="F115" s="67">
        <v>2789</v>
      </c>
      <c r="G115" s="67">
        <v>2900</v>
      </c>
      <c r="H115" s="67">
        <v>2900</v>
      </c>
      <c r="I115" s="67">
        <v>2900</v>
      </c>
    </row>
    <row r="116" spans="1:9" x14ac:dyDescent="0.25">
      <c r="A116" s="131">
        <v>3</v>
      </c>
      <c r="B116" s="132"/>
      <c r="C116" s="133"/>
      <c r="D116" s="41" t="s">
        <v>10</v>
      </c>
      <c r="E116" s="67">
        <v>2922</v>
      </c>
      <c r="F116" s="67">
        <v>2789</v>
      </c>
      <c r="G116" s="67">
        <v>2900</v>
      </c>
      <c r="H116" s="67">
        <v>2900</v>
      </c>
      <c r="I116" s="67">
        <v>2900</v>
      </c>
    </row>
    <row r="117" spans="1:9" x14ac:dyDescent="0.25">
      <c r="A117" s="131">
        <v>32</v>
      </c>
      <c r="B117" s="132"/>
      <c r="C117" s="133"/>
      <c r="D117" s="41" t="s">
        <v>21</v>
      </c>
      <c r="E117" s="67">
        <v>2922</v>
      </c>
      <c r="F117" s="67">
        <v>2789</v>
      </c>
      <c r="G117" s="67">
        <v>2900</v>
      </c>
      <c r="H117" s="67">
        <v>2900</v>
      </c>
      <c r="I117" s="67">
        <v>2900</v>
      </c>
    </row>
    <row r="118" spans="1:9" ht="25.5" x14ac:dyDescent="0.25">
      <c r="A118" s="95" t="s">
        <v>114</v>
      </c>
      <c r="B118" s="96"/>
      <c r="C118" s="97"/>
      <c r="D118" s="42" t="s">
        <v>117</v>
      </c>
      <c r="E118" s="78">
        <v>1130.05</v>
      </c>
      <c r="F118" s="78">
        <v>1075.5</v>
      </c>
      <c r="G118" s="78">
        <v>1075</v>
      </c>
      <c r="H118" s="78">
        <v>1075</v>
      </c>
      <c r="I118" s="78">
        <v>1075</v>
      </c>
    </row>
    <row r="119" spans="1:9" ht="15" customHeight="1" x14ac:dyDescent="0.25">
      <c r="A119" s="128" t="s">
        <v>145</v>
      </c>
      <c r="B119" s="129"/>
      <c r="C119" s="130"/>
      <c r="D119" s="40" t="s">
        <v>146</v>
      </c>
      <c r="E119" s="67">
        <v>1130.05</v>
      </c>
      <c r="F119" s="67">
        <v>1075.5</v>
      </c>
      <c r="G119" s="67">
        <v>1075</v>
      </c>
      <c r="H119" s="67">
        <v>1075</v>
      </c>
      <c r="I119" s="67">
        <v>1075</v>
      </c>
    </row>
    <row r="120" spans="1:9" x14ac:dyDescent="0.25">
      <c r="A120" s="131">
        <v>3</v>
      </c>
      <c r="B120" s="132"/>
      <c r="C120" s="133"/>
      <c r="D120" s="41" t="s">
        <v>10</v>
      </c>
      <c r="E120" s="67">
        <v>1130.05</v>
      </c>
      <c r="F120" s="67">
        <v>1075.5</v>
      </c>
      <c r="G120" s="67">
        <v>1075</v>
      </c>
      <c r="H120" s="67">
        <v>1075</v>
      </c>
      <c r="I120" s="67">
        <v>1075</v>
      </c>
    </row>
    <row r="121" spans="1:9" x14ac:dyDescent="0.25">
      <c r="A121" s="131">
        <v>38</v>
      </c>
      <c r="B121" s="132"/>
      <c r="C121" s="133"/>
      <c r="D121" s="38" t="s">
        <v>69</v>
      </c>
      <c r="E121" s="67">
        <v>1130.05</v>
      </c>
      <c r="F121" s="67">
        <v>1075.5</v>
      </c>
      <c r="G121" s="67">
        <v>1075</v>
      </c>
      <c r="H121" s="67">
        <v>1075</v>
      </c>
      <c r="I121" s="67">
        <v>1075</v>
      </c>
    </row>
    <row r="122" spans="1:9" ht="25.5" x14ac:dyDescent="0.25">
      <c r="A122" s="92" t="s">
        <v>116</v>
      </c>
      <c r="B122" s="93"/>
      <c r="C122" s="94"/>
      <c r="D122" s="81" t="s">
        <v>115</v>
      </c>
      <c r="E122" s="82">
        <v>920</v>
      </c>
      <c r="F122" s="82">
        <v>1512.9</v>
      </c>
      <c r="G122" s="82">
        <v>1500</v>
      </c>
      <c r="H122" s="82">
        <v>1500</v>
      </c>
      <c r="I122" s="82">
        <v>1500</v>
      </c>
    </row>
    <row r="123" spans="1:9" x14ac:dyDescent="0.25">
      <c r="A123" s="95" t="s">
        <v>118</v>
      </c>
      <c r="B123" s="96"/>
      <c r="C123" s="97"/>
      <c r="D123" s="42" t="s">
        <v>119</v>
      </c>
      <c r="E123" s="78">
        <v>920</v>
      </c>
      <c r="F123" s="78">
        <v>1512.9</v>
      </c>
      <c r="G123" s="78">
        <v>1500</v>
      </c>
      <c r="H123" s="78">
        <v>1500</v>
      </c>
      <c r="I123" s="78">
        <v>1500</v>
      </c>
    </row>
    <row r="124" spans="1:9" ht="15" customHeight="1" x14ac:dyDescent="0.25">
      <c r="A124" s="128" t="s">
        <v>85</v>
      </c>
      <c r="B124" s="129"/>
      <c r="C124" s="130"/>
      <c r="D124" s="40" t="s">
        <v>75</v>
      </c>
      <c r="E124" s="67">
        <v>920</v>
      </c>
      <c r="F124" s="67">
        <v>1512.9</v>
      </c>
      <c r="G124" s="67">
        <v>1500</v>
      </c>
      <c r="H124" s="67">
        <v>1500</v>
      </c>
      <c r="I124" s="67">
        <v>1500</v>
      </c>
    </row>
    <row r="125" spans="1:9" x14ac:dyDescent="0.25">
      <c r="A125" s="131">
        <v>3</v>
      </c>
      <c r="B125" s="132"/>
      <c r="C125" s="133"/>
      <c r="D125" s="41" t="s">
        <v>10</v>
      </c>
      <c r="E125" s="67">
        <v>920</v>
      </c>
      <c r="F125" s="67">
        <v>1512.9</v>
      </c>
      <c r="G125" s="67">
        <v>1500</v>
      </c>
      <c r="H125" s="67">
        <v>1500</v>
      </c>
      <c r="I125" s="67">
        <v>1500</v>
      </c>
    </row>
    <row r="126" spans="1:9" x14ac:dyDescent="0.25">
      <c r="A126" s="131">
        <v>32</v>
      </c>
      <c r="B126" s="132"/>
      <c r="C126" s="133"/>
      <c r="D126" s="41" t="s">
        <v>21</v>
      </c>
      <c r="E126" s="67">
        <v>920</v>
      </c>
      <c r="F126" s="67">
        <v>1512.9</v>
      </c>
      <c r="G126" s="67">
        <v>1500</v>
      </c>
      <c r="H126" s="67">
        <v>1500</v>
      </c>
      <c r="I126" s="67">
        <v>1500</v>
      </c>
    </row>
    <row r="127" spans="1:9" ht="25.5" x14ac:dyDescent="0.25">
      <c r="A127" s="92" t="s">
        <v>120</v>
      </c>
      <c r="B127" s="93"/>
      <c r="C127" s="94"/>
      <c r="D127" s="81" t="s">
        <v>121</v>
      </c>
      <c r="E127" s="82">
        <v>22344.160000000003</v>
      </c>
      <c r="F127" s="82">
        <v>17591.77</v>
      </c>
      <c r="G127" s="82">
        <v>5600</v>
      </c>
      <c r="H127" s="82">
        <v>5600</v>
      </c>
      <c r="I127" s="82">
        <v>5600</v>
      </c>
    </row>
    <row r="128" spans="1:9" x14ac:dyDescent="0.25">
      <c r="A128" s="95" t="s">
        <v>122</v>
      </c>
      <c r="B128" s="96"/>
      <c r="C128" s="97"/>
      <c r="D128" s="42" t="s">
        <v>123</v>
      </c>
      <c r="E128" s="78">
        <v>22344.160000000003</v>
      </c>
      <c r="F128" s="78">
        <v>17591.77</v>
      </c>
      <c r="G128" s="78">
        <v>5600</v>
      </c>
      <c r="H128" s="78">
        <v>5600</v>
      </c>
      <c r="I128" s="78">
        <v>5600</v>
      </c>
    </row>
    <row r="129" spans="1:9" x14ac:dyDescent="0.25">
      <c r="A129" s="128" t="s">
        <v>85</v>
      </c>
      <c r="B129" s="129"/>
      <c r="C129" s="130"/>
      <c r="D129" s="40" t="s">
        <v>75</v>
      </c>
      <c r="E129" s="80">
        <v>2928.6700000000005</v>
      </c>
      <c r="F129" s="80">
        <v>2341.25</v>
      </c>
      <c r="G129" s="80">
        <v>1500</v>
      </c>
      <c r="H129" s="80">
        <v>1500</v>
      </c>
      <c r="I129" s="80">
        <v>1500</v>
      </c>
    </row>
    <row r="130" spans="1:9" ht="25.5" x14ac:dyDescent="0.25">
      <c r="A130" s="131">
        <v>4</v>
      </c>
      <c r="B130" s="132"/>
      <c r="C130" s="133"/>
      <c r="D130" s="41" t="s">
        <v>12</v>
      </c>
      <c r="E130" s="67">
        <v>2928.6700000000005</v>
      </c>
      <c r="F130" s="67">
        <v>2341.25</v>
      </c>
      <c r="G130" s="67">
        <v>1500</v>
      </c>
      <c r="H130" s="67">
        <v>1500</v>
      </c>
      <c r="I130" s="67">
        <v>1500</v>
      </c>
    </row>
    <row r="131" spans="1:9" ht="25.5" x14ac:dyDescent="0.25">
      <c r="A131" s="131">
        <v>42</v>
      </c>
      <c r="B131" s="132"/>
      <c r="C131" s="133"/>
      <c r="D131" s="41" t="s">
        <v>29</v>
      </c>
      <c r="E131" s="67">
        <v>2928.6700000000005</v>
      </c>
      <c r="F131" s="68">
        <v>2341.25</v>
      </c>
      <c r="G131" s="68">
        <v>1500</v>
      </c>
      <c r="H131" s="68">
        <v>1500</v>
      </c>
      <c r="I131" s="68">
        <v>1500</v>
      </c>
    </row>
    <row r="132" spans="1:9" x14ac:dyDescent="0.25">
      <c r="A132" s="134" t="s">
        <v>131</v>
      </c>
      <c r="B132" s="135"/>
      <c r="C132" s="136"/>
      <c r="D132" s="40" t="s">
        <v>75</v>
      </c>
      <c r="E132" s="80">
        <v>1719.2</v>
      </c>
      <c r="F132" s="80">
        <v>2642.74</v>
      </c>
      <c r="G132" s="80">
        <v>0</v>
      </c>
      <c r="H132" s="80">
        <v>0</v>
      </c>
      <c r="I132" s="80">
        <v>0</v>
      </c>
    </row>
    <row r="133" spans="1:9" ht="25.5" x14ac:dyDescent="0.25">
      <c r="A133" s="131">
        <v>4</v>
      </c>
      <c r="B133" s="132"/>
      <c r="C133" s="133"/>
      <c r="D133" s="41" t="s">
        <v>12</v>
      </c>
      <c r="E133" s="67">
        <v>1719.2</v>
      </c>
      <c r="F133" s="67">
        <v>2642.74</v>
      </c>
      <c r="G133" s="67">
        <v>0</v>
      </c>
      <c r="H133" s="67">
        <v>0</v>
      </c>
      <c r="I133" s="67">
        <v>0</v>
      </c>
    </row>
    <row r="134" spans="1:9" ht="25.5" x14ac:dyDescent="0.25">
      <c r="A134" s="131">
        <v>42</v>
      </c>
      <c r="B134" s="132"/>
      <c r="C134" s="133"/>
      <c r="D134" s="41" t="s">
        <v>29</v>
      </c>
      <c r="E134" s="67">
        <v>1719.2</v>
      </c>
      <c r="F134" s="68">
        <v>2642.74</v>
      </c>
      <c r="G134" s="68">
        <v>0</v>
      </c>
      <c r="H134" s="68">
        <v>0</v>
      </c>
      <c r="I134" s="68">
        <v>0</v>
      </c>
    </row>
    <row r="135" spans="1:9" ht="15" customHeight="1" x14ac:dyDescent="0.25">
      <c r="A135" s="128" t="s">
        <v>88</v>
      </c>
      <c r="B135" s="129"/>
      <c r="C135" s="130"/>
      <c r="D135" s="40" t="s">
        <v>76</v>
      </c>
      <c r="E135" s="67">
        <v>0</v>
      </c>
      <c r="F135" s="80">
        <v>0</v>
      </c>
      <c r="G135" s="80">
        <v>1900</v>
      </c>
      <c r="H135" s="80">
        <v>1900</v>
      </c>
      <c r="I135" s="80">
        <v>1900</v>
      </c>
    </row>
    <row r="136" spans="1:9" ht="25.5" x14ac:dyDescent="0.25">
      <c r="A136" s="131">
        <v>4</v>
      </c>
      <c r="B136" s="132"/>
      <c r="C136" s="133"/>
      <c r="D136" s="41" t="s">
        <v>12</v>
      </c>
      <c r="E136" s="67">
        <v>0</v>
      </c>
      <c r="F136" s="67">
        <v>0</v>
      </c>
      <c r="G136" s="67">
        <v>1900</v>
      </c>
      <c r="H136" s="67">
        <v>1900</v>
      </c>
      <c r="I136" s="67">
        <v>1900</v>
      </c>
    </row>
    <row r="137" spans="1:9" ht="25.5" x14ac:dyDescent="0.25">
      <c r="A137" s="131">
        <v>42</v>
      </c>
      <c r="B137" s="132"/>
      <c r="C137" s="133"/>
      <c r="D137" s="41" t="s">
        <v>29</v>
      </c>
      <c r="E137" s="67">
        <v>0</v>
      </c>
      <c r="F137" s="68">
        <v>0</v>
      </c>
      <c r="G137" s="68">
        <v>1900</v>
      </c>
      <c r="H137" s="68">
        <v>1900</v>
      </c>
      <c r="I137" s="68">
        <v>1900</v>
      </c>
    </row>
    <row r="138" spans="1:9" ht="25.5" x14ac:dyDescent="0.25">
      <c r="A138" s="134" t="s">
        <v>134</v>
      </c>
      <c r="B138" s="135"/>
      <c r="C138" s="136"/>
      <c r="D138" s="40" t="s">
        <v>90</v>
      </c>
      <c r="E138" s="80">
        <v>4174.8900000000003</v>
      </c>
      <c r="F138" s="80">
        <v>0</v>
      </c>
      <c r="G138" s="80">
        <v>0</v>
      </c>
      <c r="H138" s="80">
        <v>0</v>
      </c>
      <c r="I138" s="80">
        <v>0</v>
      </c>
    </row>
    <row r="139" spans="1:9" ht="25.5" x14ac:dyDescent="0.25">
      <c r="A139" s="131">
        <v>4</v>
      </c>
      <c r="B139" s="132"/>
      <c r="C139" s="133"/>
      <c r="D139" s="41" t="s">
        <v>12</v>
      </c>
      <c r="E139" s="67">
        <v>4174.8900000000003</v>
      </c>
      <c r="F139" s="67">
        <v>0</v>
      </c>
      <c r="G139" s="67">
        <v>0</v>
      </c>
      <c r="H139" s="67">
        <v>0</v>
      </c>
      <c r="I139" s="67">
        <v>0</v>
      </c>
    </row>
    <row r="140" spans="1:9" ht="25.5" x14ac:dyDescent="0.25">
      <c r="A140" s="131">
        <v>42</v>
      </c>
      <c r="B140" s="132"/>
      <c r="C140" s="133"/>
      <c r="D140" s="41" t="s">
        <v>29</v>
      </c>
      <c r="E140" s="67">
        <v>4174.8900000000003</v>
      </c>
      <c r="F140" s="68">
        <v>0</v>
      </c>
      <c r="G140" s="68">
        <v>0</v>
      </c>
      <c r="H140" s="68">
        <v>0</v>
      </c>
      <c r="I140" s="68">
        <v>0</v>
      </c>
    </row>
    <row r="141" spans="1:9" ht="15" customHeight="1" x14ac:dyDescent="0.25">
      <c r="A141" s="128" t="s">
        <v>145</v>
      </c>
      <c r="B141" s="129"/>
      <c r="C141" s="130"/>
      <c r="D141" s="40" t="s">
        <v>146</v>
      </c>
      <c r="E141" s="80">
        <v>1217.56</v>
      </c>
      <c r="F141" s="80">
        <v>1156.8800000000001</v>
      </c>
      <c r="G141" s="80">
        <v>950</v>
      </c>
      <c r="H141" s="80">
        <v>950</v>
      </c>
      <c r="I141" s="80">
        <v>950</v>
      </c>
    </row>
    <row r="142" spans="1:9" ht="25.5" x14ac:dyDescent="0.25">
      <c r="A142" s="131">
        <v>4</v>
      </c>
      <c r="B142" s="132"/>
      <c r="C142" s="133"/>
      <c r="D142" s="41" t="s">
        <v>12</v>
      </c>
      <c r="E142" s="80">
        <v>1217.56</v>
      </c>
      <c r="F142" s="67">
        <v>1156.8800000000001</v>
      </c>
      <c r="G142" s="67">
        <v>950</v>
      </c>
      <c r="H142" s="67">
        <v>950</v>
      </c>
      <c r="I142" s="67">
        <v>950</v>
      </c>
    </row>
    <row r="143" spans="1:9" ht="25.5" x14ac:dyDescent="0.25">
      <c r="A143" s="131">
        <v>42</v>
      </c>
      <c r="B143" s="132"/>
      <c r="C143" s="133"/>
      <c r="D143" s="41" t="s">
        <v>29</v>
      </c>
      <c r="E143" s="80">
        <v>1217.56</v>
      </c>
      <c r="F143" s="68">
        <v>1156.8800000000001</v>
      </c>
      <c r="G143" s="68">
        <v>950</v>
      </c>
      <c r="H143" s="68">
        <v>950</v>
      </c>
      <c r="I143" s="68">
        <v>950</v>
      </c>
    </row>
    <row r="144" spans="1:9" x14ac:dyDescent="0.25">
      <c r="A144" s="128" t="s">
        <v>91</v>
      </c>
      <c r="B144" s="129"/>
      <c r="C144" s="130"/>
      <c r="D144" s="10" t="s">
        <v>92</v>
      </c>
      <c r="E144" s="67">
        <v>1113.06</v>
      </c>
      <c r="F144" s="67">
        <v>1000</v>
      </c>
      <c r="G144" s="67">
        <v>0</v>
      </c>
      <c r="H144" s="67">
        <v>0</v>
      </c>
      <c r="I144" s="67">
        <v>0</v>
      </c>
    </row>
    <row r="145" spans="1:9" ht="25.5" x14ac:dyDescent="0.25">
      <c r="A145" s="131">
        <v>4</v>
      </c>
      <c r="B145" s="132"/>
      <c r="C145" s="133"/>
      <c r="D145" s="41" t="s">
        <v>12</v>
      </c>
      <c r="E145" s="67">
        <v>1113.06</v>
      </c>
      <c r="F145" s="67">
        <v>1000</v>
      </c>
      <c r="G145" s="67">
        <v>0</v>
      </c>
      <c r="H145" s="67">
        <v>0</v>
      </c>
      <c r="I145" s="67">
        <v>0</v>
      </c>
    </row>
    <row r="146" spans="1:9" ht="25.5" x14ac:dyDescent="0.25">
      <c r="A146" s="131">
        <v>42</v>
      </c>
      <c r="B146" s="132"/>
      <c r="C146" s="133"/>
      <c r="D146" s="41" t="s">
        <v>29</v>
      </c>
      <c r="E146" s="67">
        <v>1113.06</v>
      </c>
      <c r="F146" s="67">
        <v>1000</v>
      </c>
      <c r="G146" s="67">
        <v>0</v>
      </c>
      <c r="H146" s="67">
        <v>0</v>
      </c>
      <c r="I146" s="67">
        <v>0</v>
      </c>
    </row>
    <row r="147" spans="1:9" ht="15" customHeight="1" x14ac:dyDescent="0.25">
      <c r="A147" s="128" t="s">
        <v>93</v>
      </c>
      <c r="B147" s="129"/>
      <c r="C147" s="130"/>
      <c r="D147" s="40" t="s">
        <v>77</v>
      </c>
      <c r="E147" s="80">
        <v>11149.63</v>
      </c>
      <c r="F147" s="80">
        <v>10375.9</v>
      </c>
      <c r="G147" s="80">
        <v>1200</v>
      </c>
      <c r="H147" s="80">
        <v>1200</v>
      </c>
      <c r="I147" s="80">
        <v>1200</v>
      </c>
    </row>
    <row r="148" spans="1:9" ht="25.5" x14ac:dyDescent="0.25">
      <c r="A148" s="131">
        <v>4</v>
      </c>
      <c r="B148" s="132"/>
      <c r="C148" s="133"/>
      <c r="D148" s="41" t="s">
        <v>12</v>
      </c>
      <c r="E148" s="67">
        <v>11149.63</v>
      </c>
      <c r="F148" s="67">
        <v>10375.9</v>
      </c>
      <c r="G148" s="67">
        <v>1200</v>
      </c>
      <c r="H148" s="67">
        <v>1200</v>
      </c>
      <c r="I148" s="67">
        <v>1200</v>
      </c>
    </row>
    <row r="149" spans="1:9" ht="25.5" x14ac:dyDescent="0.25">
      <c r="A149" s="131">
        <v>42</v>
      </c>
      <c r="B149" s="132"/>
      <c r="C149" s="133"/>
      <c r="D149" s="41" t="s">
        <v>29</v>
      </c>
      <c r="E149" s="67">
        <v>11149.63</v>
      </c>
      <c r="F149" s="68">
        <v>10375.9</v>
      </c>
      <c r="G149" s="68">
        <v>1200</v>
      </c>
      <c r="H149" s="68">
        <v>1200</v>
      </c>
      <c r="I149" s="68">
        <v>1200</v>
      </c>
    </row>
    <row r="150" spans="1:9" ht="28.5" customHeight="1" x14ac:dyDescent="0.25">
      <c r="A150" s="128" t="s">
        <v>94</v>
      </c>
      <c r="B150" s="129"/>
      <c r="C150" s="130"/>
      <c r="D150" s="76" t="s">
        <v>124</v>
      </c>
      <c r="E150" s="80">
        <v>41.15</v>
      </c>
      <c r="F150" s="80">
        <v>75</v>
      </c>
      <c r="G150" s="80">
        <v>50</v>
      </c>
      <c r="H150" s="80">
        <v>50</v>
      </c>
      <c r="I150" s="80">
        <v>50</v>
      </c>
    </row>
    <row r="151" spans="1:9" ht="25.5" x14ac:dyDescent="0.25">
      <c r="A151" s="131">
        <v>4</v>
      </c>
      <c r="B151" s="132"/>
      <c r="C151" s="133"/>
      <c r="D151" s="41" t="s">
        <v>12</v>
      </c>
      <c r="E151" s="67">
        <v>41.15</v>
      </c>
      <c r="F151" s="67">
        <v>75</v>
      </c>
      <c r="G151" s="67">
        <v>50</v>
      </c>
      <c r="H151" s="67">
        <v>50</v>
      </c>
      <c r="I151" s="67">
        <v>50</v>
      </c>
    </row>
    <row r="152" spans="1:9" ht="25.5" x14ac:dyDescent="0.25">
      <c r="A152" s="131">
        <v>42</v>
      </c>
      <c r="B152" s="132"/>
      <c r="C152" s="133"/>
      <c r="D152" s="41" t="s">
        <v>29</v>
      </c>
      <c r="E152" s="67">
        <v>41.15</v>
      </c>
      <c r="F152" s="68">
        <v>75</v>
      </c>
      <c r="G152" s="68">
        <v>50</v>
      </c>
      <c r="H152" s="68">
        <v>50</v>
      </c>
      <c r="I152" s="68">
        <v>50</v>
      </c>
    </row>
    <row r="153" spans="1:9" x14ac:dyDescent="0.25">
      <c r="A153" s="137" t="s">
        <v>74</v>
      </c>
      <c r="B153" s="137"/>
      <c r="C153" s="137"/>
      <c r="D153" s="137"/>
      <c r="E153" s="83">
        <v>2696485.7799999993</v>
      </c>
      <c r="F153" s="83">
        <v>3148722.7600000002</v>
      </c>
      <c r="G153" s="83">
        <v>3165137.2879999997</v>
      </c>
      <c r="H153" s="83">
        <v>3165137.2879999997</v>
      </c>
      <c r="I153" s="83">
        <v>3165137.2879999997</v>
      </c>
    </row>
    <row r="154" spans="1:9" x14ac:dyDescent="0.25">
      <c r="F154" s="79"/>
      <c r="G154" s="79"/>
      <c r="H154" s="79"/>
      <c r="I154" s="79"/>
    </row>
    <row r="155" spans="1:9" x14ac:dyDescent="0.25">
      <c r="F155" s="79"/>
      <c r="G155" s="79"/>
      <c r="H155" s="79"/>
      <c r="I155" s="79"/>
    </row>
    <row r="156" spans="1:9" x14ac:dyDescent="0.25">
      <c r="F156" s="79"/>
      <c r="G156" s="79"/>
      <c r="H156" s="79"/>
      <c r="I156" s="79"/>
    </row>
  </sheetData>
  <autoFilter ref="A6:I153" xr:uid="{00000000-0001-0000-0600-000000000000}">
    <filterColumn colId="0" showButton="0"/>
    <filterColumn colId="1" showButton="0"/>
  </autoFilter>
  <mergeCells count="146">
    <mergeCell ref="A122:C122"/>
    <mergeCell ref="A124:C124"/>
    <mergeCell ref="A125:C125"/>
    <mergeCell ref="A121:C121"/>
    <mergeCell ref="A112:C112"/>
    <mergeCell ref="A113:C113"/>
    <mergeCell ref="A123:C123"/>
    <mergeCell ref="A1:J1"/>
    <mergeCell ref="A2:J2"/>
    <mergeCell ref="A138:C138"/>
    <mergeCell ref="A139:C139"/>
    <mergeCell ref="A140:C140"/>
    <mergeCell ref="A142:C142"/>
    <mergeCell ref="A22:C22"/>
    <mergeCell ref="A23:C23"/>
    <mergeCell ref="A24:C24"/>
    <mergeCell ref="A87:C87"/>
    <mergeCell ref="A88:C88"/>
    <mergeCell ref="A89:C89"/>
    <mergeCell ref="A90:C90"/>
    <mergeCell ref="A76:C76"/>
    <mergeCell ref="A77:C77"/>
    <mergeCell ref="A78:C78"/>
    <mergeCell ref="A79:C79"/>
    <mergeCell ref="A72:C72"/>
    <mergeCell ref="A73:C73"/>
    <mergeCell ref="A74:C74"/>
    <mergeCell ref="A75:C75"/>
    <mergeCell ref="A70:C70"/>
    <mergeCell ref="A71:C71"/>
    <mergeCell ref="A118:C118"/>
    <mergeCell ref="A119:C119"/>
    <mergeCell ref="A120:C120"/>
    <mergeCell ref="A95:C95"/>
    <mergeCell ref="A96:C96"/>
    <mergeCell ref="A94:C94"/>
    <mergeCell ref="A91:C91"/>
    <mergeCell ref="A92:C92"/>
    <mergeCell ref="A93:C93"/>
    <mergeCell ref="A104:C104"/>
    <mergeCell ref="A105:C105"/>
    <mergeCell ref="A106:C106"/>
    <mergeCell ref="A110:C110"/>
    <mergeCell ref="A111:C111"/>
    <mergeCell ref="A107:C107"/>
    <mergeCell ref="A108:C108"/>
    <mergeCell ref="A109:C109"/>
    <mergeCell ref="A103:C103"/>
    <mergeCell ref="A101:C101"/>
    <mergeCell ref="A102:C102"/>
    <mergeCell ref="A97:C97"/>
    <mergeCell ref="A98:C98"/>
    <mergeCell ref="A99:C99"/>
    <mergeCell ref="A100:C100"/>
    <mergeCell ref="A68:C68"/>
    <mergeCell ref="A69:C69"/>
    <mergeCell ref="A61:C61"/>
    <mergeCell ref="A62:C62"/>
    <mergeCell ref="A63:C63"/>
    <mergeCell ref="A64:C64"/>
    <mergeCell ref="A65:C65"/>
    <mergeCell ref="A15:C15"/>
    <mergeCell ref="A16:C16"/>
    <mergeCell ref="A19:C19"/>
    <mergeCell ref="A20:C20"/>
    <mergeCell ref="A17:C17"/>
    <mergeCell ref="A18:C18"/>
    <mergeCell ref="A56:C56"/>
    <mergeCell ref="A54:C54"/>
    <mergeCell ref="A55:C55"/>
    <mergeCell ref="A50:C50"/>
    <mergeCell ref="A51:C51"/>
    <mergeCell ref="A52:C52"/>
    <mergeCell ref="A53:C53"/>
    <mergeCell ref="A66:C66"/>
    <mergeCell ref="A67:C67"/>
    <mergeCell ref="A4:I4"/>
    <mergeCell ref="A6:C6"/>
    <mergeCell ref="A114:C114"/>
    <mergeCell ref="A115:C115"/>
    <mergeCell ref="A116:C116"/>
    <mergeCell ref="A14:C14"/>
    <mergeCell ref="A9:C9"/>
    <mergeCell ref="A10:C10"/>
    <mergeCell ref="A12:C12"/>
    <mergeCell ref="A11:C11"/>
    <mergeCell ref="A13:C13"/>
    <mergeCell ref="A21:C21"/>
    <mergeCell ref="A25:C25"/>
    <mergeCell ref="A49:C49"/>
    <mergeCell ref="A46:C46"/>
    <mergeCell ref="A47:C47"/>
    <mergeCell ref="A48:C48"/>
    <mergeCell ref="A31:C31"/>
    <mergeCell ref="A32:C32"/>
    <mergeCell ref="A33:C33"/>
    <mergeCell ref="A37:C37"/>
    <mergeCell ref="A38:C38"/>
    <mergeCell ref="A39:C39"/>
    <mergeCell ref="A126:C126"/>
    <mergeCell ref="A130:C130"/>
    <mergeCell ref="A127:C127"/>
    <mergeCell ref="A128:C128"/>
    <mergeCell ref="A141:C141"/>
    <mergeCell ref="A131:C131"/>
    <mergeCell ref="A129:C129"/>
    <mergeCell ref="A135:C135"/>
    <mergeCell ref="A7:C7"/>
    <mergeCell ref="A8:C8"/>
    <mergeCell ref="A117:C117"/>
    <mergeCell ref="A40:C40"/>
    <mergeCell ref="A41:C41"/>
    <mergeCell ref="A43:C43"/>
    <mergeCell ref="A44:C44"/>
    <mergeCell ref="A45:C45"/>
    <mergeCell ref="A34:C34"/>
    <mergeCell ref="A35:C35"/>
    <mergeCell ref="A36:C36"/>
    <mergeCell ref="A42:C42"/>
    <mergeCell ref="A58:C58"/>
    <mergeCell ref="A59:C59"/>
    <mergeCell ref="A60:C60"/>
    <mergeCell ref="A57:C57"/>
    <mergeCell ref="A144:C144"/>
    <mergeCell ref="A145:C145"/>
    <mergeCell ref="A146:C146"/>
    <mergeCell ref="A132:C132"/>
    <mergeCell ref="A153:D153"/>
    <mergeCell ref="A143:C143"/>
    <mergeCell ref="A147:C147"/>
    <mergeCell ref="A148:C148"/>
    <mergeCell ref="A149:C149"/>
    <mergeCell ref="A150:C150"/>
    <mergeCell ref="A151:C151"/>
    <mergeCell ref="A152:C152"/>
    <mergeCell ref="A136:C136"/>
    <mergeCell ref="A137:C137"/>
    <mergeCell ref="A80:C80"/>
    <mergeCell ref="A81:C81"/>
    <mergeCell ref="A82:C82"/>
    <mergeCell ref="A83:C83"/>
    <mergeCell ref="A84:C84"/>
    <mergeCell ref="A85:C85"/>
    <mergeCell ref="A86:C86"/>
    <mergeCell ref="A133:C133"/>
    <mergeCell ref="A134:C13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' Račun prihoda i rashoda'!Podrucje_ispisa</vt:lpstr>
      <vt:lpstr>'POSEBNI DIO'!Podrucje_ispisa</vt:lpstr>
      <vt:lpstr>'Prihodi i rashodi po izvorima'!Podrucje_ispisa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Davor Nosil</cp:lastModifiedBy>
  <cp:lastPrinted>2025-10-16T07:59:52Z</cp:lastPrinted>
  <dcterms:created xsi:type="dcterms:W3CDTF">2022-08-12T12:51:27Z</dcterms:created>
  <dcterms:modified xsi:type="dcterms:W3CDTF">2026-02-20T12:51:35Z</dcterms:modified>
</cp:coreProperties>
</file>